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2"/>
  </bookViews>
  <sheets>
    <sheet name="VOA " sheetId="1" r:id="rId1"/>
    <sheet name="Metals" sheetId="2" r:id="rId2"/>
    <sheet name="WetChem" sheetId="3" r:id="rId3"/>
    <sheet name="field dups" sheetId="4" r:id="rId4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<sst xmlns="http://schemas.openxmlformats.org/spreadsheetml/2006/main" count="238" uniqueCount="146">
  <si>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</si>
  <si>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</si>
  <si>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</si>
  <si>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</si>
  <si>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</si>
  <si>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</si>
  <si>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</si>
  <si>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</si>
  <si>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</si>
  <si>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</si>
  <si>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</si>
  <si>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</si>
  <si>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</si>
  <si>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</si>
  <si>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</si>
  <si>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</si>
  <si>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</si>
  <si>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</si>
  <si>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</si>
  <si>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</si>
  <si>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</si>
  <si>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</si>
  <si>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</si>
  <si>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</si>
  <si>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</si>
  <si>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</si>
  <si>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</si>
  <si>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</si>
  <si>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</si>
  <si>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</si>
  <si>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</si>
  <si>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</si>
  <si>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</si>
  <si>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</si>
  <si>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</si>
  <si>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</si>
  <si>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</si>
  <si>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</si>
  <si>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</si>
  <si>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</si>
  <si>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</si>
  <si>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</si>
  <si>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</si>
  <si>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</si>
  <si>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</si>
  <si>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</si>
  <si>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</si>
  <si>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</si>
  <si>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</si>
  <si>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</si>
  <si>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</si>
  <si>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</si>
  <si>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</si>
  <si>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</si>
  <si>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</si>
  <si>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</si>
  <si>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</si>
  <si>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</si>
  <si>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</si>
  <si>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</si>
  <si>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</si>
  <si>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</si>
  <si>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</si>
  <si>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</si>
  <si>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</si>
  <si>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</si>
  <si>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</si>
  <si>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</si>
  <si>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</si>
  <si>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</si>
  <si>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</si>
  <si>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</si>
  <si>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</si>
  <si>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</si>
  <si>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 xml:space="preserve">System monitoring compound recoveries were in control. 
</t>
  </si>
  <si>
    <t>Cooler temp &lt; 6 C.</t>
  </si>
  <si>
    <t>GROUNDWATER (TOTAL)</t>
  </si>
  <si>
    <t>VOA (SW846 8260C) for the Target Compound List only</t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</si>
  <si>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MSF 3/25/13: </t>
    </r>
    <r>
      <rPr>
        <sz val="12"/>
        <rFont val="Times New Roman"/>
        <family val="1"/>
      </rPr>
      <t xml:space="preserve">
All %RSD criteria met.
Average RRF meets requirements.</t>
    </r>
  </si>
  <si>
    <t xml:space="preserve">Coolers received at 3° C.
All holding time criteria met.
</t>
  </si>
  <si>
    <t>Chloride, Sulfate, Nitrate, Bromide and Iodide (EPA 300)/ Alkalinity (EPA 310.1)</t>
  </si>
  <si>
    <t>Holding time = 28 days for chloride, sulfate, bromide and iodide
14 days for alkalinity
48 hrs for nitrate.</t>
  </si>
  <si>
    <t>BROMIDE</t>
  </si>
  <si>
    <t>IODIDE (AS I)</t>
  </si>
  <si>
    <t>ALKALINITY, TOTAL (AS CACO3)</t>
  </si>
  <si>
    <t>CHLORIDE (AS CL)</t>
  </si>
  <si>
    <t>SULFATE (AS SO4)</t>
  </si>
  <si>
    <t>160-2027</t>
  </si>
  <si>
    <t>MW-103, PZ-200-SS, S-61, PZ-115-SS, MW-104, PZ-100-SD, I-67, PZ-203-SS, PZ-100-SS, I-66, PZ-305-AI, DUP 03, DUP 04</t>
  </si>
  <si>
    <t xml:space="preserve">Coolers received at 3° C.
All holding time criteria met.
</t>
  </si>
  <si>
    <t xml:space="preserve">
MB 160-45293/2
all compounds were not detected
MB 160-46058/3-A
all compounds were not detected
</t>
  </si>
  <si>
    <r>
      <t xml:space="preserve">LCS results for target compounds were within control limits 
</t>
    </r>
  </si>
  <si>
    <t xml:space="preserve">MS/MSD performed on MW-103 and I-66 - all results in control for target compounds
</t>
  </si>
  <si>
    <t>No equipment blanks were associated to these samples.</t>
  </si>
  <si>
    <t>Ethylbenzene 0.31 ug/L - qualify associated samples as U at RL</t>
  </si>
  <si>
    <t>Ethylbenzene 5 U
MW-103, PZ-200-SS, S-61, PZ-115-SS, PZ-100-SD, PZ-203-SS, PZ-100-SS, I-66, PZ-305-AI, DUP 03, DUP 04</t>
  </si>
  <si>
    <r>
      <rPr>
        <u val="single"/>
        <sz val="12"/>
        <rFont val="Times New Roman"/>
        <family val="1"/>
      </rPr>
      <t xml:space="preserve">CCVIS 160-45293/3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 xml:space="preserve">CCVIS 160-46058/2 </t>
    </r>
    <r>
      <rPr>
        <sz val="12"/>
        <rFont val="Times New Roman"/>
        <family val="1"/>
      </rPr>
      <t>- results were in control
RF was greater than or equal to 0.05 ( or 0.01 for poor response compounds) for all target compounds</t>
    </r>
  </si>
  <si>
    <t xml:space="preserve">The following field duplicates were collected with this sample set.
 DUP 03 was collected as a field dup of I-67 - all results were in control
DUP 04 was collected as a field dup of PZ-305-AI- all results were in control
</t>
  </si>
  <si>
    <t>chemical_name</t>
  </si>
  <si>
    <t>ALUMINUM</t>
  </si>
  <si>
    <t>ANTIMONY</t>
  </si>
  <si>
    <t>ARSENIC</t>
  </si>
  <si>
    <t>BARIUM</t>
  </si>
  <si>
    <t>BENZENE</t>
  </si>
  <si>
    <t>CALCIUM</t>
  </si>
  <si>
    <t>CHLOROBENZENE</t>
  </si>
  <si>
    <t>CHROMIUM, TOTAL</t>
  </si>
  <si>
    <t>COBALT</t>
  </si>
  <si>
    <t>COPPER</t>
  </si>
  <si>
    <t>ETHYLBENZENE</t>
  </si>
  <si>
    <t>IRON</t>
  </si>
  <si>
    <t>LEAD</t>
  </si>
  <si>
    <t>MAGNESIUM</t>
  </si>
  <si>
    <t>MANGANESE</t>
  </si>
  <si>
    <t>NITROGEN, NITRATE (AS N)</t>
  </si>
  <si>
    <t>Potassium</t>
  </si>
  <si>
    <t>SODIUM</t>
  </si>
  <si>
    <t>VANADIUM</t>
  </si>
  <si>
    <t>ZINC</t>
  </si>
  <si>
    <t>I-67</t>
  </si>
  <si>
    <t>DUP 03</t>
  </si>
  <si>
    <t>DUP 04</t>
  </si>
  <si>
    <t>PZ-305-AI</t>
  </si>
  <si>
    <t>range</t>
  </si>
  <si>
    <t>rpd</t>
  </si>
  <si>
    <t xml:space="preserve">Hg calibrations, ICVs, and CCVs were in control 
Metals ICVs and CCVs were in control </t>
  </si>
  <si>
    <r>
      <rPr>
        <u val="single"/>
        <sz val="12"/>
        <rFont val="Times New Roman"/>
        <family val="1"/>
      </rPr>
      <t xml:space="preserve">CCB  45942/85  (tot) </t>
    </r>
    <r>
      <rPr>
        <sz val="12"/>
        <rFont val="Times New Roman"/>
        <family val="1"/>
      </rPr>
      <t xml:space="preserve">
Sb (6.3 ug/L) - associated samples were not detected
Be (1.1 ug/L) - associated samples were not detected
Se (5.2 ug/L) - qualify associated sample detects &lt; RL as U
</t>
    </r>
    <r>
      <rPr>
        <u val="single"/>
        <sz val="12"/>
        <rFont val="Times New Roman"/>
        <family val="1"/>
      </rPr>
      <t xml:space="preserve">CCB  45942/97  (tot) </t>
    </r>
    <r>
      <rPr>
        <sz val="12"/>
        <rFont val="Times New Roman"/>
        <family val="1"/>
      </rPr>
      <t xml:space="preserve">
Sb (6.7 ug/L) - associated samples were not detected
Be (0.7 ug/L) - associated samples were not detected
Se (7.6 ug/L) - associated samples were not detected
</t>
    </r>
    <r>
      <rPr>
        <u val="single"/>
        <sz val="12"/>
        <rFont val="Times New Roman"/>
        <family val="1"/>
      </rPr>
      <t xml:space="preserve">
CCB  46208/13  (dis)
</t>
    </r>
    <r>
      <rPr>
        <sz val="12"/>
        <rFont val="Times New Roman"/>
        <family val="1"/>
      </rPr>
      <t xml:space="preserve">Sb (7.9 ug/L)  - qualify associated sample detects &lt; RL as U
As (4.1 ug/L) - qualify associated sample detects &lt; RL as U
Be (1.1 ug/L) - associated samples were not detected
Cd (1.0 ug/L) - associated samples were not detected
Se (7.8 ug/L) - qualify associated sample detects &lt; RL as U
V (5.5 ug/L) - qualify associated sample detects &lt; RL as U
</t>
    </r>
    <r>
      <rPr>
        <u val="single"/>
        <sz val="12"/>
        <rFont val="Times New Roman"/>
        <family val="1"/>
      </rPr>
      <t>CCB  46208/25  (dis)</t>
    </r>
    <r>
      <rPr>
        <sz val="12"/>
        <rFont val="Times New Roman"/>
        <family val="1"/>
      </rPr>
      <t xml:space="preserve">
Sb (4.1 ug/L)- qualify associated sample detects &lt; RL as U
As (2.4 ug/L) - qualify associated sample detects &lt; RL as U
Se (6.4 ug/L) - qualify associated sample detects &lt; RL as U
</t>
    </r>
  </si>
  <si>
    <r>
      <rPr>
        <u val="single"/>
        <sz val="12"/>
        <rFont val="Times New Roman"/>
        <family val="1"/>
      </rPr>
      <t>CCB  46208/37  (dis)</t>
    </r>
    <r>
      <rPr>
        <sz val="12"/>
        <rFont val="Times New Roman"/>
        <family val="1"/>
      </rPr>
      <t xml:space="preserve">
Be (0.8 ug/L) - associated samples were not detected
As (2.9 ug/L) - qualify associated sample detects &lt; RL as U
Se (5.7 ug/L) - qualify associated sample detects &lt; RL as U
</t>
    </r>
    <r>
      <rPr>
        <u val="single"/>
        <sz val="12"/>
        <rFont val="Times New Roman"/>
        <family val="1"/>
      </rPr>
      <t>CCB  46208/49  (dis)</t>
    </r>
    <r>
      <rPr>
        <sz val="12"/>
        <rFont val="Times New Roman"/>
        <family val="1"/>
      </rPr>
      <t xml:space="preserve">
Sb (5.2 ug/L) - qualify associated sample detects &lt; RL as U
As (2.0 ug/L) - qualify associated sample detects &lt; RL as U
Be (1.0 ug/L) - associated samples were not detected
Se (7.6 ug/L) - qualify associated sample detects &lt; RL as U
V (5.2 ug/L) - associated samples were not detected</t>
    </r>
  </si>
  <si>
    <r>
      <rPr>
        <b/>
        <sz val="12"/>
        <rFont val="Times New Roman"/>
        <family val="1"/>
      </rPr>
      <t xml:space="preserve">MW-103
</t>
    </r>
    <r>
      <rPr>
        <sz val="12"/>
        <rFont val="Times New Roman"/>
        <family val="1"/>
      </rPr>
      <t xml:space="preserve">Sb (dis) 10U
Zn (dis) 20U
Se (tot) 75 U
As (dis) 10U
Se (dis) 15 U
V (dis) 50U
</t>
    </r>
    <r>
      <rPr>
        <b/>
        <sz val="12"/>
        <rFont val="Times New Roman"/>
        <family val="1"/>
      </rPr>
      <t xml:space="preserve">
PZ-200-SS
</t>
    </r>
    <r>
      <rPr>
        <sz val="12"/>
        <rFont val="Times New Roman"/>
        <family val="1"/>
      </rPr>
      <t>Sb (dis) 10U
Zn (dis) 20U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Se (dis) 15 U
</t>
    </r>
    <r>
      <rPr>
        <b/>
        <sz val="12"/>
        <rFont val="Times New Roman"/>
        <family val="1"/>
      </rPr>
      <t xml:space="preserve">
S-61
</t>
    </r>
    <r>
      <rPr>
        <sz val="12"/>
        <rFont val="Times New Roman"/>
        <family val="1"/>
      </rPr>
      <t>Zn (dis) 20U</t>
    </r>
    <r>
      <rPr>
        <b/>
        <sz val="12"/>
        <rFont val="Times New Roman"/>
        <family val="1"/>
      </rPr>
      <t xml:space="preserve">
PZ-115-SS
</t>
    </r>
    <r>
      <rPr>
        <sz val="12"/>
        <rFont val="Times New Roman"/>
        <family val="1"/>
      </rPr>
      <t>Zn (dis) 20U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As (dis) 10U</t>
    </r>
    <r>
      <rPr>
        <b/>
        <sz val="12"/>
        <rFont val="Times New Roman"/>
        <family val="1"/>
      </rPr>
      <t xml:space="preserve">
MW-104
</t>
    </r>
    <r>
      <rPr>
        <sz val="12"/>
        <rFont val="Times New Roman"/>
        <family val="1"/>
      </rPr>
      <t>Sb (dis) 10U
Zn (dis) 20U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Se (dis) 15 U</t>
    </r>
    <r>
      <rPr>
        <b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</si>
  <si>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PZ-100-SD
</t>
    </r>
    <r>
      <rPr>
        <sz val="12"/>
        <rFont val="Times New Roman"/>
        <family val="1"/>
      </rPr>
      <t>Zn (dis) 20U
As (dis) 10U</t>
    </r>
    <r>
      <rPr>
        <b/>
        <sz val="12"/>
        <rFont val="Times New Roman"/>
        <family val="1"/>
      </rPr>
      <t xml:space="preserve">
I-67
</t>
    </r>
    <r>
      <rPr>
        <sz val="12"/>
        <rFont val="Times New Roman"/>
        <family val="1"/>
      </rPr>
      <t>Zn (dis) 20U</t>
    </r>
    <r>
      <rPr>
        <b/>
        <sz val="12"/>
        <rFont val="Times New Roman"/>
        <family val="1"/>
      </rPr>
      <t xml:space="preserve">
PZ-203-SS
</t>
    </r>
    <r>
      <rPr>
        <sz val="12"/>
        <rFont val="Times New Roman"/>
        <family val="1"/>
      </rPr>
      <t>Sb (dis) 10U
Zn (dis) 20U</t>
    </r>
    <r>
      <rPr>
        <b/>
        <sz val="12"/>
        <rFont val="Times New Roman"/>
        <family val="1"/>
      </rPr>
      <t xml:space="preserve">
PZ-100-SS
</t>
    </r>
    <r>
      <rPr>
        <sz val="12"/>
        <rFont val="Times New Roman"/>
        <family val="1"/>
      </rPr>
      <t>Zn (dis) 20U</t>
    </r>
    <r>
      <rPr>
        <b/>
        <sz val="12"/>
        <rFont val="Times New Roman"/>
        <family val="1"/>
      </rPr>
      <t xml:space="preserve">
I-66
</t>
    </r>
    <r>
      <rPr>
        <sz val="12"/>
        <rFont val="Times New Roman"/>
        <family val="1"/>
      </rPr>
      <t>Zn (dis) 20U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As (dis) 10U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Se (dis) 15 U
</t>
    </r>
    <r>
      <rPr>
        <b/>
        <sz val="12"/>
        <rFont val="Times New Roman"/>
        <family val="1"/>
      </rPr>
      <t xml:space="preserve">
PZ-305-AI
</t>
    </r>
    <r>
      <rPr>
        <sz val="12"/>
        <rFont val="Times New Roman"/>
        <family val="1"/>
      </rPr>
      <t>Sb (dis) 10U
Zn (dis) 20U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As (dis) 14 J+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V (dis) 50U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</si>
  <si>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DUP 03</t>
    </r>
    <r>
      <rPr>
        <sz val="12"/>
        <rFont val="Times New Roman"/>
        <family val="1"/>
      </rPr>
      <t xml:space="preserve">
As (dis) 10U
</t>
    </r>
    <r>
      <rPr>
        <b/>
        <sz val="12"/>
        <rFont val="Times New Roman"/>
        <family val="1"/>
      </rPr>
      <t>DUP 04</t>
    </r>
    <r>
      <rPr>
        <sz val="12"/>
        <rFont val="Times New Roman"/>
        <family val="1"/>
      </rPr>
      <t xml:space="preserve">
Sb (dis) 10U
Zn (dis) 20U
V (dis) 50U
</t>
    </r>
  </si>
  <si>
    <t xml:space="preserve">The CRI was in control </t>
  </si>
  <si>
    <t xml:space="preserve">LCS results within limits for total and dissolved metals 
</t>
  </si>
  <si>
    <r>
      <t xml:space="preserve">
</t>
    </r>
    <r>
      <rPr>
        <b/>
        <sz val="12"/>
        <rFont val="Times New Roman"/>
        <family val="1"/>
      </rPr>
      <t xml:space="preserve">MW-103
</t>
    </r>
    <r>
      <rPr>
        <sz val="12"/>
        <rFont val="Times New Roman"/>
        <family val="1"/>
      </rPr>
      <t xml:space="preserve">Al (tot) 13000 J+
</t>
    </r>
  </si>
  <si>
    <r>
      <rPr>
        <b/>
        <sz val="12"/>
        <rFont val="Times New Roman"/>
        <family val="1"/>
      </rPr>
      <t>MS/MSD analysis for  total 6010 metals performed on MW-103</t>
    </r>
    <r>
      <rPr>
        <sz val="12"/>
        <rFont val="Times New Roman"/>
        <family val="1"/>
      </rPr>
      <t xml:space="preserve">
Al   158%/145% - qualify associated sample conc as J+
K   184%/181% - sample concentration was not detected - no qualification required
- Some analytes not calculated because the sample conc was &gt; 4X the spike conc
- apply qualifications to parent sample only (entire batch not qualified because another spike sample was in control) 
</t>
    </r>
    <r>
      <rPr>
        <b/>
        <sz val="12"/>
        <rFont val="Times New Roman"/>
        <family val="1"/>
      </rPr>
      <t>MS/MSD analysis for  dissolved 6010 metals performed on MW-103</t>
    </r>
    <r>
      <rPr>
        <sz val="12"/>
        <rFont val="Times New Roman"/>
        <family val="1"/>
      </rPr>
      <t xml:space="preserve"> - results were in control
Some analytes not calculated because the sample conc was &gt; 4X the spike conc
</t>
    </r>
    <r>
      <rPr>
        <b/>
        <sz val="12"/>
        <rFont val="Times New Roman"/>
        <family val="1"/>
      </rPr>
      <t>MS/MSD analysis for  total mercury performed on PZ-200-SS</t>
    </r>
    <r>
      <rPr>
        <sz val="12"/>
        <rFont val="Times New Roman"/>
        <family val="1"/>
      </rPr>
      <t xml:space="preserve">- results were in control
</t>
    </r>
    <r>
      <rPr>
        <b/>
        <sz val="12"/>
        <rFont val="Times New Roman"/>
        <family val="1"/>
      </rPr>
      <t>MS/MSD analysis for  dissolved mercury performed on S-61</t>
    </r>
    <r>
      <rPr>
        <sz val="12"/>
        <rFont val="Times New Roman"/>
        <family val="1"/>
      </rPr>
      <t xml:space="preserve"> - results were in control
</t>
    </r>
  </si>
  <si>
    <t>Serial dilutions were performed on  MW-103 and PZ-200-SS (Hg).  Results were in control.</t>
  </si>
  <si>
    <t xml:space="preserve">The following field duplicates were collected with this sample set.
 DUP 03 was collected as a field dup of I-67 - all results were in control
DUP 04 was collected as a field dup of PZ-305-AI- Al (tot) RPD = 40% - qualify parent sample and DUP as J
</t>
  </si>
  <si>
    <t>PZ-305-AI
Al (tot) 6500 J
DUP 04
Al (tot) 9800 J</t>
  </si>
  <si>
    <r>
      <rPr>
        <b/>
        <sz val="12"/>
        <rFont val="Times New Roman"/>
        <family val="1"/>
      </rPr>
      <t>MW-103</t>
    </r>
    <r>
      <rPr>
        <sz val="12"/>
        <rFont val="Times New Roman"/>
        <family val="1"/>
      </rPr>
      <t xml:space="preserve">
NO3 0.053 J
</t>
    </r>
    <r>
      <rPr>
        <b/>
        <sz val="12"/>
        <rFont val="Times New Roman"/>
        <family val="1"/>
      </rPr>
      <t>PZ-200-SS</t>
    </r>
    <r>
      <rPr>
        <sz val="12"/>
        <rFont val="Times New Roman"/>
        <family val="1"/>
      </rPr>
      <t xml:space="preserve">
NO3 ND R
</t>
    </r>
    <r>
      <rPr>
        <b/>
        <sz val="12"/>
        <rFont val="Times New Roman"/>
        <family val="1"/>
      </rPr>
      <t xml:space="preserve">
S-61</t>
    </r>
    <r>
      <rPr>
        <sz val="12"/>
        <rFont val="Times New Roman"/>
        <family val="1"/>
      </rPr>
      <t xml:space="preserve">
NO3 ND R
</t>
    </r>
    <r>
      <rPr>
        <b/>
        <sz val="12"/>
        <rFont val="Times New Roman"/>
        <family val="1"/>
      </rPr>
      <t>PZ-115-SS</t>
    </r>
    <r>
      <rPr>
        <sz val="12"/>
        <rFont val="Times New Roman"/>
        <family val="1"/>
      </rPr>
      <t xml:space="preserve">
NO3 0.0076 J
</t>
    </r>
    <r>
      <rPr>
        <b/>
        <sz val="12"/>
        <rFont val="Times New Roman"/>
        <family val="1"/>
      </rPr>
      <t>MW-104</t>
    </r>
    <r>
      <rPr>
        <sz val="12"/>
        <rFont val="Times New Roman"/>
        <family val="1"/>
      </rPr>
      <t xml:space="preserve">
NO3 0.019 J
</t>
    </r>
    <r>
      <rPr>
        <b/>
        <sz val="12"/>
        <rFont val="Times New Roman"/>
        <family val="1"/>
      </rPr>
      <t>PZ-100-SD</t>
    </r>
    <r>
      <rPr>
        <sz val="12"/>
        <rFont val="Times New Roman"/>
        <family val="1"/>
      </rPr>
      <t xml:space="preserve">
NO3 0.017 J
</t>
    </r>
    <r>
      <rPr>
        <b/>
        <sz val="12"/>
        <rFont val="Times New Roman"/>
        <family val="1"/>
      </rPr>
      <t>I-67</t>
    </r>
    <r>
      <rPr>
        <sz val="12"/>
        <rFont val="Times New Roman"/>
        <family val="1"/>
      </rPr>
      <t xml:space="preserve">
NO3 0.0062 J
</t>
    </r>
    <r>
      <rPr>
        <b/>
        <sz val="12"/>
        <rFont val="Times New Roman"/>
        <family val="1"/>
      </rPr>
      <t>PZ-203-SS</t>
    </r>
    <r>
      <rPr>
        <sz val="12"/>
        <rFont val="Times New Roman"/>
        <family val="1"/>
      </rPr>
      <t xml:space="preserve">
NO3 ND R
</t>
    </r>
    <r>
      <rPr>
        <b/>
        <sz val="12"/>
        <rFont val="Times New Roman"/>
        <family val="1"/>
      </rPr>
      <t>PZ-100-SS</t>
    </r>
    <r>
      <rPr>
        <sz val="12"/>
        <rFont val="Times New Roman"/>
        <family val="1"/>
      </rPr>
      <t xml:space="preserve">
NO3 0.0088 J
</t>
    </r>
    <r>
      <rPr>
        <b/>
        <sz val="12"/>
        <rFont val="Times New Roman"/>
        <family val="1"/>
      </rPr>
      <t>I-66</t>
    </r>
    <r>
      <rPr>
        <sz val="12"/>
        <rFont val="Times New Roman"/>
        <family val="1"/>
      </rPr>
      <t xml:space="preserve">
NO3 ND R
</t>
    </r>
    <r>
      <rPr>
        <b/>
        <sz val="12"/>
        <rFont val="Times New Roman"/>
        <family val="1"/>
      </rPr>
      <t>PZ-305-AI</t>
    </r>
    <r>
      <rPr>
        <sz val="12"/>
        <rFont val="Times New Roman"/>
        <family val="1"/>
      </rPr>
      <t xml:space="preserve">
NO3 ND R
</t>
    </r>
    <r>
      <rPr>
        <b/>
        <sz val="12"/>
        <rFont val="Times New Roman"/>
        <family val="1"/>
      </rPr>
      <t>DUP 03</t>
    </r>
    <r>
      <rPr>
        <sz val="12"/>
        <rFont val="Times New Roman"/>
        <family val="1"/>
      </rPr>
      <t xml:space="preserve">
NO3 0.16 J
</t>
    </r>
    <r>
      <rPr>
        <b/>
        <sz val="12"/>
        <rFont val="Times New Roman"/>
        <family val="1"/>
      </rPr>
      <t>DUP 04</t>
    </r>
    <r>
      <rPr>
        <sz val="12"/>
        <rFont val="Times New Roman"/>
        <family val="1"/>
      </rPr>
      <t xml:space="preserve">
NO3 0.0059 J</t>
    </r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</si>
  <si>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MB 160-44533/1 ALK 0.250 mg/L -  sample concs &gt; 5X blank conc X DF- no qualification required.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 xml:space="preserve">: 
CCB 160/45380/91 Cl 0.0738 mg/L - sample concs &gt; 5X blank conc X DF- no qualification required.
</t>
    </r>
  </si>
  <si>
    <t>MW-104 (NO3, I, Cl, SO4, ALK &amp; Br)  were used as lab duplicates.  Results were in control.</t>
  </si>
  <si>
    <r>
      <t xml:space="preserve">MS analysis for </t>
    </r>
    <r>
      <rPr>
        <b/>
        <sz val="12"/>
        <rFont val="Times New Roman"/>
        <family val="1"/>
      </rPr>
      <t>bromide, ALK, Cl, SO4 and NO3</t>
    </r>
    <r>
      <rPr>
        <sz val="12"/>
        <rFont val="Times New Roman"/>
        <family val="1"/>
      </rPr>
      <t xml:space="preserve"> was performed  on MW-104 - results were in control
MS analysis for </t>
    </r>
    <r>
      <rPr>
        <b/>
        <sz val="12"/>
        <rFont val="Times New Roman"/>
        <family val="1"/>
      </rPr>
      <t>Iodide</t>
    </r>
    <r>
      <rPr>
        <sz val="12"/>
        <rFont val="Times New Roman"/>
        <family val="1"/>
      </rPr>
      <t xml:space="preserve"> was performed  on PZ-203-SS  - results were in control
MS analysis for </t>
    </r>
    <r>
      <rPr>
        <b/>
        <sz val="12"/>
        <rFont val="Times New Roman"/>
        <family val="1"/>
      </rPr>
      <t>Cl</t>
    </r>
    <r>
      <rPr>
        <sz val="12"/>
        <rFont val="Times New Roman"/>
        <family val="1"/>
      </rPr>
      <t xml:space="preserve"> was performed  on PZ-305-AI - results were in control
</t>
    </r>
  </si>
  <si>
    <t xml:space="preserve">The following field duplicates were collected with this sample set.
 DUP 03 was collected as a field dup of I-67 - NO3 = %185 - qualify parent sample and DUP as J
DUP 04 was collected as a field dup of PZ-305-AI- - all results were in control
</t>
  </si>
  <si>
    <r>
      <rPr>
        <b/>
        <sz val="12"/>
        <rFont val="Times New Roman"/>
        <family val="1"/>
      </rPr>
      <t>DUP 03</t>
    </r>
    <r>
      <rPr>
        <sz val="12"/>
        <rFont val="Times New Roman"/>
        <family val="1"/>
      </rPr>
      <t xml:space="preserve">
NO3 0.16 J
</t>
    </r>
    <r>
      <rPr>
        <b/>
        <sz val="12"/>
        <rFont val="Times New Roman"/>
        <family val="1"/>
      </rPr>
      <t>I-67</t>
    </r>
    <r>
      <rPr>
        <sz val="12"/>
        <rFont val="Times New Roman"/>
        <family val="1"/>
      </rPr>
      <t xml:space="preserve">
NO3 0.0062 J</t>
    </r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</si>
  <si>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160-45567/1-A (total) </t>
    </r>
    <r>
      <rPr>
        <sz val="12"/>
        <rFont val="Times New Roman"/>
        <family val="1"/>
      </rPr>
      <t xml:space="preserve">- all analytes were not detected  
</t>
    </r>
    <r>
      <rPr>
        <u val="single"/>
        <sz val="12"/>
        <rFont val="Times New Roman"/>
        <family val="1"/>
      </rPr>
      <t xml:space="preserve">MB 160-45569/1-A (dissolved) </t>
    </r>
    <r>
      <rPr>
        <sz val="12"/>
        <rFont val="Times New Roman"/>
        <family val="1"/>
      </rPr>
      <t xml:space="preserve">
Sb 4.10 ug/L  - qualify associated sample detects &lt; RL as U
Fe 41.4 ug/L  - qualify associated sample detects &lt; RL as U
Zn 6.8 ug/L  - qualify associated sample detects &lt; RL as U
</t>
    </r>
    <r>
      <rPr>
        <u val="single"/>
        <sz val="12"/>
        <rFont val="Times New Roman"/>
        <family val="1"/>
      </rPr>
      <t xml:space="preserve">MB 160-46413/1-A: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160-46718/1-A: Hg (dissolved) </t>
    </r>
    <r>
      <rPr>
        <sz val="12"/>
        <rFont val="Times New Roman"/>
        <family val="1"/>
      </rPr>
      <t xml:space="preserve">- not detected
Equipment blank: No equipment blanks associated to this SDG.
</t>
    </r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CCB  45942/73  (tot) </t>
    </r>
    <r>
      <rPr>
        <sz val="12"/>
        <rFont val="Times New Roman"/>
        <family val="1"/>
      </rPr>
      <t xml:space="preserve">
Sb (6.7 ug/L) - associated samples were not detected
Be (0.8 ug/L) - associated samples were not detected
Se (7.2 ug/L) - qualify associated sample detects &lt; RL as U
</t>
    </r>
  </si>
  <si>
    <t>Coolers received at 3° C.
Holding time exceeded for nitrate on some samples 
Holding time requirements were not met for all samples.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</si>
</sst>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60" applyFont="1" applyAlignment="1">
      <alignment/>
    </xf>
    <xf numFmtId="0" fontId="0" fillId="33" borderId="0" xfId="0" applyFill="1" applyAlignment="1">
      <alignment/>
    </xf>
    <xf numFmtId="9" fontId="0" fillId="33" borderId="0" xfId="60" applyFont="1" applyFill="1" applyAlignment="1">
      <alignment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 wrapText="1"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20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21" xfId="57" applyNumberFormat="1" applyFont="1" applyFill="1" applyBorder="1" applyAlignment="1">
      <alignment horizontal="left" vertical="top" wrapText="1"/>
      <protection/>
    </xf>
    <xf numFmtId="0" fontId="5" fillId="0" borderId="22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24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5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32" xfId="0" applyNumberFormat="1" applyFont="1" applyFill="1" applyBorder="1" applyAlignment="1">
      <alignment vertical="top" wrapText="1"/>
    </xf>
    <xf numFmtId="0" fontId="5" fillId="0" borderId="33" xfId="0" applyNumberFormat="1" applyFont="1" applyFill="1" applyBorder="1" applyAlignment="1">
      <alignment vertical="top" wrapText="1"/>
    </xf>
    <xf numFmtId="0" fontId="5" fillId="0" borderId="34" xfId="0" applyNumberFormat="1" applyFont="1" applyFill="1" applyBorder="1" applyAlignment="1">
      <alignment vertical="top" wrapText="1"/>
    </xf>
    <xf numFmtId="0" fontId="8" fillId="0" borderId="35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36" xfId="0" applyNumberFormat="1" applyFont="1" applyFill="1" applyBorder="1" applyAlignment="1">
      <alignment horizontal="left" vertical="top"/>
    </xf>
    <xf numFmtId="0" fontId="8" fillId="0" borderId="35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36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5" fillId="0" borderId="39" xfId="0" applyNumberFormat="1" applyFont="1" applyFill="1" applyBorder="1" applyAlignment="1">
      <alignment horizontal="left" vertical="top" wrapText="1"/>
    </xf>
    <xf numFmtId="0" fontId="8" fillId="0" borderId="40" xfId="0" applyNumberFormat="1" applyFont="1" applyFill="1" applyBorder="1" applyAlignment="1">
      <alignment horizontal="left" vertical="top"/>
    </xf>
    <xf numFmtId="0" fontId="8" fillId="0" borderId="41" xfId="0" applyNumberFormat="1" applyFont="1" applyFill="1" applyBorder="1" applyAlignment="1">
      <alignment horizontal="left" vertical="top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center" vertical="top" wrapText="1"/>
    </xf>
    <xf numFmtId="0" fontId="8" fillId="0" borderId="41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6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OutlineSymbols="0" zoomScale="75" zoomScaleNormal="75" zoomScaleSheetLayoutView="70" zoomScalePageLayoutView="70" workbookViewId="0" topLeftCell="A33">
      <selection activeCell="B45" sqref="B45:B47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87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77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22.5" customHeight="1">
      <c r="A6" s="7" t="s">
        <v>33</v>
      </c>
      <c r="B6" s="81" t="s">
        <v>88</v>
      </c>
      <c r="C6" s="81"/>
      <c r="D6" s="81"/>
      <c r="E6" s="81"/>
      <c r="F6" s="81"/>
      <c r="G6" s="81"/>
      <c r="H6" s="81"/>
      <c r="I6" s="81"/>
    </row>
    <row r="7" spans="1:9" s="5" customFormat="1" ht="18.75">
      <c r="A7" s="7" t="s">
        <v>42</v>
      </c>
      <c r="B7" s="8">
        <v>41369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96" t="s">
        <v>39</v>
      </c>
      <c r="C8" s="10"/>
      <c r="D8" s="10"/>
      <c r="E8" s="10"/>
      <c r="F8" s="10"/>
      <c r="G8" s="10"/>
      <c r="H8" s="10"/>
      <c r="I8" s="82" t="s">
        <v>7</v>
      </c>
    </row>
    <row r="9" spans="1:9" ht="16.5" customHeight="1">
      <c r="A9" s="12"/>
      <c r="B9" s="97"/>
      <c r="C9" s="13" t="s">
        <v>8</v>
      </c>
      <c r="D9" s="13"/>
      <c r="E9" s="13"/>
      <c r="F9" s="13"/>
      <c r="G9" s="13"/>
      <c r="H9" s="13"/>
      <c r="I9" s="83"/>
    </row>
    <row r="10" spans="1:9" ht="15.75">
      <c r="A10" s="12"/>
      <c r="B10" s="97"/>
      <c r="C10" s="13"/>
      <c r="D10" s="13"/>
      <c r="E10" s="13"/>
      <c r="F10" s="13"/>
      <c r="G10" s="13"/>
      <c r="H10" s="13"/>
      <c r="I10" s="83"/>
    </row>
    <row r="11" spans="1:9" ht="15.75">
      <c r="A11" s="14" t="s">
        <v>9</v>
      </c>
      <c r="B11" s="98"/>
      <c r="C11" s="15"/>
      <c r="D11" s="15"/>
      <c r="E11" s="15"/>
      <c r="F11" s="15"/>
      <c r="G11" s="15"/>
      <c r="H11" s="15"/>
      <c r="I11" s="83"/>
    </row>
    <row r="12" spans="1:9" ht="36.75" customHeight="1">
      <c r="A12" s="84" t="s">
        <v>67</v>
      </c>
      <c r="B12" s="99" t="s">
        <v>73</v>
      </c>
      <c r="C12" s="61" t="s">
        <v>89</v>
      </c>
      <c r="D12" s="62"/>
      <c r="E12" s="62"/>
      <c r="F12" s="62"/>
      <c r="G12" s="62"/>
      <c r="H12" s="62"/>
      <c r="I12" s="90" t="s">
        <v>50</v>
      </c>
    </row>
    <row r="13" spans="1:9" ht="53.25" customHeight="1">
      <c r="A13" s="85"/>
      <c r="B13" s="100"/>
      <c r="C13" s="64"/>
      <c r="D13" s="65"/>
      <c r="E13" s="65"/>
      <c r="F13" s="65"/>
      <c r="G13" s="65"/>
      <c r="H13" s="65"/>
      <c r="I13" s="91"/>
    </row>
    <row r="14" spans="1:9" ht="7.5" customHeight="1">
      <c r="A14" s="86"/>
      <c r="B14" s="101"/>
      <c r="C14" s="64"/>
      <c r="D14" s="65"/>
      <c r="E14" s="65"/>
      <c r="F14" s="65"/>
      <c r="G14" s="65"/>
      <c r="H14" s="65"/>
      <c r="I14" s="92"/>
    </row>
    <row r="15" spans="1:9" ht="18.75" customHeight="1">
      <c r="A15" s="84" t="s">
        <v>15</v>
      </c>
      <c r="B15" s="87" t="s">
        <v>25</v>
      </c>
      <c r="C15" s="61" t="s">
        <v>74</v>
      </c>
      <c r="D15" s="62"/>
      <c r="E15" s="62"/>
      <c r="F15" s="62"/>
      <c r="G15" s="62"/>
      <c r="H15" s="63"/>
      <c r="I15" s="70" t="s">
        <v>50</v>
      </c>
    </row>
    <row r="16" spans="1:9" ht="18.75" customHeight="1">
      <c r="A16" s="86"/>
      <c r="B16" s="71"/>
      <c r="C16" s="67"/>
      <c r="D16" s="68"/>
      <c r="E16" s="68"/>
      <c r="F16" s="68"/>
      <c r="G16" s="68"/>
      <c r="H16" s="69"/>
      <c r="I16" s="71"/>
    </row>
    <row r="17" spans="1:9" ht="57.75" customHeight="1">
      <c r="A17" s="84" t="s">
        <v>16</v>
      </c>
      <c r="B17" s="87" t="s">
        <v>46</v>
      </c>
      <c r="C17" s="64" t="s">
        <v>92</v>
      </c>
      <c r="D17" s="65"/>
      <c r="E17" s="65"/>
      <c r="F17" s="65"/>
      <c r="G17" s="65"/>
      <c r="H17" s="66"/>
      <c r="I17" s="93" t="s">
        <v>50</v>
      </c>
    </row>
    <row r="18" spans="1:9" ht="6.75" customHeight="1" hidden="1">
      <c r="A18" s="85"/>
      <c r="B18" s="70"/>
      <c r="C18" s="64"/>
      <c r="D18" s="65"/>
      <c r="E18" s="65"/>
      <c r="F18" s="65"/>
      <c r="G18" s="65"/>
      <c r="H18" s="66"/>
      <c r="I18" s="122"/>
    </row>
    <row r="19" spans="1:9" ht="12.75" customHeight="1">
      <c r="A19" s="86"/>
      <c r="B19" s="71"/>
      <c r="C19" s="64"/>
      <c r="D19" s="65"/>
      <c r="E19" s="65"/>
      <c r="F19" s="65"/>
      <c r="G19" s="65"/>
      <c r="H19" s="66"/>
      <c r="I19" s="123"/>
    </row>
    <row r="20" spans="1:9" ht="34.5" customHeight="1">
      <c r="A20" s="125" t="s">
        <v>27</v>
      </c>
      <c r="B20" s="93" t="s">
        <v>28</v>
      </c>
      <c r="C20" s="102" t="s">
        <v>91</v>
      </c>
      <c r="D20" s="103"/>
      <c r="E20" s="103"/>
      <c r="F20" s="103"/>
      <c r="G20" s="103"/>
      <c r="H20" s="104"/>
      <c r="I20" s="93" t="s">
        <v>50</v>
      </c>
    </row>
    <row r="21" spans="1:9" ht="12.75" customHeight="1">
      <c r="A21" s="126"/>
      <c r="B21" s="94"/>
      <c r="C21" s="105"/>
      <c r="D21" s="106"/>
      <c r="E21" s="106"/>
      <c r="F21" s="106"/>
      <c r="G21" s="106"/>
      <c r="H21" s="107"/>
      <c r="I21" s="122"/>
    </row>
    <row r="22" spans="1:9" ht="237" customHeight="1" hidden="1">
      <c r="A22" s="127"/>
      <c r="B22" s="95"/>
      <c r="C22" s="108"/>
      <c r="D22" s="109"/>
      <c r="E22" s="109"/>
      <c r="F22" s="109"/>
      <c r="G22" s="109"/>
      <c r="H22" s="110"/>
      <c r="I22" s="123"/>
    </row>
    <row r="23" spans="1:9" ht="32.25" customHeight="1">
      <c r="A23" s="55" t="s">
        <v>17</v>
      </c>
      <c r="B23" s="87" t="s">
        <v>66</v>
      </c>
      <c r="C23" s="61" t="s">
        <v>90</v>
      </c>
      <c r="D23" s="62"/>
      <c r="E23" s="62"/>
      <c r="F23" s="62"/>
      <c r="G23" s="62"/>
      <c r="H23" s="63"/>
      <c r="I23" s="87" t="s">
        <v>50</v>
      </c>
    </row>
    <row r="24" spans="1:9" ht="52.5" customHeight="1">
      <c r="A24" s="56"/>
      <c r="B24" s="88"/>
      <c r="C24" s="64"/>
      <c r="D24" s="65"/>
      <c r="E24" s="65"/>
      <c r="F24" s="65"/>
      <c r="G24" s="65"/>
      <c r="H24" s="66"/>
      <c r="I24" s="70"/>
    </row>
    <row r="25" spans="1:9" ht="186" customHeight="1" hidden="1">
      <c r="A25" s="17"/>
      <c r="B25" s="88"/>
      <c r="C25" s="64"/>
      <c r="D25" s="65"/>
      <c r="E25" s="65"/>
      <c r="F25" s="65"/>
      <c r="G25" s="65"/>
      <c r="H25" s="66"/>
      <c r="I25" s="70"/>
    </row>
    <row r="26" spans="1:9" ht="14.25" customHeight="1">
      <c r="A26" s="17"/>
      <c r="B26" s="89"/>
      <c r="C26" s="64"/>
      <c r="D26" s="65"/>
      <c r="E26" s="65"/>
      <c r="F26" s="65"/>
      <c r="G26" s="65"/>
      <c r="H26" s="66"/>
      <c r="I26" s="71"/>
    </row>
    <row r="27" spans="1:9" ht="18" customHeight="1">
      <c r="A27" s="124"/>
      <c r="B27" s="87" t="s">
        <v>40</v>
      </c>
      <c r="C27" s="61" t="s">
        <v>94</v>
      </c>
      <c r="D27" s="62"/>
      <c r="E27" s="62"/>
      <c r="F27" s="62"/>
      <c r="G27" s="62"/>
      <c r="H27" s="63"/>
      <c r="I27" s="87" t="s">
        <v>95</v>
      </c>
    </row>
    <row r="28" spans="1:9" ht="66" customHeight="1">
      <c r="A28" s="124"/>
      <c r="B28" s="111"/>
      <c r="C28" s="64"/>
      <c r="D28" s="65"/>
      <c r="E28" s="65"/>
      <c r="F28" s="65"/>
      <c r="G28" s="65"/>
      <c r="H28" s="66"/>
      <c r="I28" s="70"/>
    </row>
    <row r="29" spans="1:9" ht="183" customHeight="1" hidden="1">
      <c r="A29" s="17"/>
      <c r="B29" s="112"/>
      <c r="C29" s="67"/>
      <c r="D29" s="68"/>
      <c r="E29" s="68"/>
      <c r="F29" s="68"/>
      <c r="G29" s="68"/>
      <c r="H29" s="69"/>
      <c r="I29" s="70"/>
    </row>
    <row r="30" spans="1:9" ht="14.25" customHeight="1">
      <c r="A30" s="17"/>
      <c r="B30" s="113" t="s">
        <v>41</v>
      </c>
      <c r="C30" s="72" t="s">
        <v>93</v>
      </c>
      <c r="D30" s="73"/>
      <c r="E30" s="73"/>
      <c r="F30" s="73"/>
      <c r="G30" s="73"/>
      <c r="H30" s="74"/>
      <c r="I30" s="90" t="s">
        <v>50</v>
      </c>
    </row>
    <row r="31" spans="1:9" ht="15" customHeight="1">
      <c r="A31" s="18"/>
      <c r="B31" s="114"/>
      <c r="C31" s="75"/>
      <c r="D31" s="76"/>
      <c r="E31" s="76"/>
      <c r="F31" s="76"/>
      <c r="G31" s="76"/>
      <c r="H31" s="77"/>
      <c r="I31" s="120"/>
    </row>
    <row r="32" spans="1:9" ht="6" customHeight="1">
      <c r="A32" s="17"/>
      <c r="B32" s="114"/>
      <c r="C32" s="75"/>
      <c r="D32" s="76"/>
      <c r="E32" s="76"/>
      <c r="F32" s="76"/>
      <c r="G32" s="76"/>
      <c r="H32" s="77"/>
      <c r="I32" s="120"/>
    </row>
    <row r="33" spans="1:9" ht="3" customHeight="1">
      <c r="A33" s="14"/>
      <c r="B33" s="115"/>
      <c r="C33" s="78"/>
      <c r="D33" s="79"/>
      <c r="E33" s="79"/>
      <c r="F33" s="79"/>
      <c r="G33" s="79"/>
      <c r="H33" s="80"/>
      <c r="I33" s="121"/>
    </row>
    <row r="34" spans="1:9" ht="82.5" customHeight="1">
      <c r="A34" s="55" t="s">
        <v>18</v>
      </c>
      <c r="B34" s="99" t="s">
        <v>44</v>
      </c>
      <c r="C34" s="61" t="s">
        <v>78</v>
      </c>
      <c r="D34" s="62"/>
      <c r="E34" s="62"/>
      <c r="F34" s="62"/>
      <c r="G34" s="62"/>
      <c r="H34" s="63"/>
      <c r="I34" s="70" t="s">
        <v>50</v>
      </c>
    </row>
    <row r="35" spans="1:9" ht="14.25" customHeight="1">
      <c r="A35" s="56"/>
      <c r="B35" s="100"/>
      <c r="C35" s="64"/>
      <c r="D35" s="65"/>
      <c r="E35" s="65"/>
      <c r="F35" s="65"/>
      <c r="G35" s="65"/>
      <c r="H35" s="66"/>
      <c r="I35" s="70"/>
    </row>
    <row r="36" spans="1:9" ht="5.25" customHeight="1">
      <c r="A36" s="56"/>
      <c r="B36" s="100"/>
      <c r="C36" s="64"/>
      <c r="D36" s="65"/>
      <c r="E36" s="65"/>
      <c r="F36" s="65"/>
      <c r="G36" s="65"/>
      <c r="H36" s="66"/>
      <c r="I36" s="70"/>
    </row>
    <row r="37" spans="1:9" ht="18.75" customHeight="1">
      <c r="A37" s="60"/>
      <c r="B37" s="101"/>
      <c r="C37" s="67"/>
      <c r="D37" s="68"/>
      <c r="E37" s="68"/>
      <c r="F37" s="68"/>
      <c r="G37" s="68"/>
      <c r="H37" s="69"/>
      <c r="I37" s="71"/>
    </row>
    <row r="38" spans="1:9" ht="15" customHeight="1">
      <c r="A38" s="84" t="s">
        <v>19</v>
      </c>
      <c r="B38" s="99" t="s">
        <v>45</v>
      </c>
      <c r="C38" s="64" t="s">
        <v>96</v>
      </c>
      <c r="D38" s="65"/>
      <c r="E38" s="65"/>
      <c r="F38" s="65"/>
      <c r="G38" s="65"/>
      <c r="H38" s="66"/>
      <c r="I38" s="87" t="s">
        <v>50</v>
      </c>
    </row>
    <row r="39" spans="1:9" ht="24.75" customHeight="1">
      <c r="A39" s="85"/>
      <c r="B39" s="118"/>
      <c r="C39" s="64"/>
      <c r="D39" s="65"/>
      <c r="E39" s="65"/>
      <c r="F39" s="65"/>
      <c r="G39" s="65"/>
      <c r="H39" s="66"/>
      <c r="I39" s="58"/>
    </row>
    <row r="40" spans="1:9" ht="51.75" customHeight="1">
      <c r="A40" s="85"/>
      <c r="B40" s="118"/>
      <c r="C40" s="64"/>
      <c r="D40" s="65"/>
      <c r="E40" s="65"/>
      <c r="F40" s="65"/>
      <c r="G40" s="65"/>
      <c r="H40" s="66"/>
      <c r="I40" s="58"/>
    </row>
    <row r="41" spans="1:9" ht="15.75" customHeight="1">
      <c r="A41" s="86"/>
      <c r="B41" s="119"/>
      <c r="C41" s="67"/>
      <c r="D41" s="116"/>
      <c r="E41" s="116"/>
      <c r="F41" s="116"/>
      <c r="G41" s="116"/>
      <c r="H41" s="117"/>
      <c r="I41" s="59"/>
    </row>
    <row r="42" spans="1:9" ht="25.5" customHeight="1">
      <c r="A42" s="55" t="s">
        <v>20</v>
      </c>
      <c r="B42" s="99" t="s">
        <v>26</v>
      </c>
      <c r="C42" s="61" t="s">
        <v>35</v>
      </c>
      <c r="D42" s="62"/>
      <c r="E42" s="62"/>
      <c r="F42" s="62"/>
      <c r="G42" s="62"/>
      <c r="H42" s="63"/>
      <c r="I42" s="57" t="s">
        <v>50</v>
      </c>
    </row>
    <row r="43" spans="1:9" ht="22.5" customHeight="1">
      <c r="A43" s="56"/>
      <c r="B43" s="118"/>
      <c r="C43" s="64"/>
      <c r="D43" s="65"/>
      <c r="E43" s="65"/>
      <c r="F43" s="65"/>
      <c r="G43" s="65"/>
      <c r="H43" s="66"/>
      <c r="I43" s="58"/>
    </row>
    <row r="44" spans="1:9" ht="3.75" customHeight="1">
      <c r="A44" s="60"/>
      <c r="B44" s="119"/>
      <c r="C44" s="67"/>
      <c r="D44" s="68"/>
      <c r="E44" s="68"/>
      <c r="F44" s="68"/>
      <c r="G44" s="68"/>
      <c r="H44" s="69"/>
      <c r="I44" s="59"/>
    </row>
    <row r="45" spans="1:9" ht="47.25" customHeight="1">
      <c r="A45" s="55" t="s">
        <v>21</v>
      </c>
      <c r="B45" s="99" t="s">
        <v>68</v>
      </c>
      <c r="C45" s="61" t="s">
        <v>97</v>
      </c>
      <c r="D45" s="62"/>
      <c r="E45" s="62"/>
      <c r="F45" s="62"/>
      <c r="G45" s="62"/>
      <c r="H45" s="63"/>
      <c r="I45" s="57" t="s">
        <v>50</v>
      </c>
    </row>
    <row r="46" spans="1:9" ht="15.75">
      <c r="A46" s="56"/>
      <c r="B46" s="100"/>
      <c r="C46" s="64"/>
      <c r="D46" s="65"/>
      <c r="E46" s="65"/>
      <c r="F46" s="65"/>
      <c r="G46" s="65"/>
      <c r="H46" s="66"/>
      <c r="I46" s="58"/>
    </row>
    <row r="47" spans="1:9" ht="15.75">
      <c r="A47" s="60"/>
      <c r="B47" s="101"/>
      <c r="C47" s="67"/>
      <c r="D47" s="68"/>
      <c r="E47" s="68"/>
      <c r="F47" s="68"/>
      <c r="G47" s="68"/>
      <c r="H47" s="69"/>
      <c r="I47" s="59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  <mergeCell ref="B34:B37"/>
    <mergeCell ref="B30:B33"/>
    <mergeCell ref="B45:B47"/>
    <mergeCell ref="I38:I41"/>
    <mergeCell ref="C41:H41"/>
    <mergeCell ref="B42:B44"/>
    <mergeCell ref="C42:H44"/>
    <mergeCell ref="I30:I33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A47">
      <selection activeCell="C36" sqref="C36:H41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87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76</v>
      </c>
      <c r="C5" s="6"/>
      <c r="D5" s="6"/>
      <c r="E5" s="6"/>
      <c r="F5" s="6"/>
      <c r="G5" s="6"/>
      <c r="H5" s="6"/>
      <c r="I5" s="6"/>
      <c r="J5" s="4"/>
    </row>
    <row r="6" spans="1:10" s="5" customFormat="1" ht="23.25" customHeight="1">
      <c r="A6" s="34" t="s">
        <v>33</v>
      </c>
      <c r="B6" s="81" t="s">
        <v>88</v>
      </c>
      <c r="C6" s="81"/>
      <c r="D6" s="81"/>
      <c r="E6" s="81"/>
      <c r="F6" s="81"/>
      <c r="G6" s="81"/>
      <c r="H6" s="81"/>
      <c r="I6" s="81"/>
      <c r="J6" s="4"/>
    </row>
    <row r="7" spans="1:10" s="5" customFormat="1" ht="18.75">
      <c r="A7" s="7" t="s">
        <v>42</v>
      </c>
      <c r="B7" s="8">
        <v>41369</v>
      </c>
      <c r="C7" s="2"/>
      <c r="D7" s="2"/>
      <c r="E7" s="2"/>
      <c r="F7" s="2"/>
      <c r="G7" s="2"/>
      <c r="H7" s="2"/>
      <c r="I7" s="2"/>
      <c r="J7" s="4"/>
    </row>
    <row r="8" spans="1:10" ht="30.75" customHeight="1">
      <c r="A8" s="35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.75" customHeight="1">
      <c r="A9" s="36"/>
      <c r="B9" s="37"/>
      <c r="C9" s="38" t="s">
        <v>8</v>
      </c>
      <c r="D9" s="38"/>
      <c r="E9" s="38"/>
      <c r="F9" s="38"/>
      <c r="G9" s="38"/>
      <c r="H9" s="38"/>
      <c r="I9" s="28"/>
      <c r="J9" s="11"/>
    </row>
    <row r="10" spans="1:10" ht="15.75">
      <c r="A10" s="36"/>
      <c r="B10" s="37"/>
      <c r="C10" s="38"/>
      <c r="D10" s="38"/>
      <c r="E10" s="38"/>
      <c r="F10" s="38"/>
      <c r="G10" s="38"/>
      <c r="H10" s="38"/>
      <c r="I10" s="28"/>
      <c r="J10" s="11"/>
    </row>
    <row r="11" spans="1:10" ht="15.75">
      <c r="A11" s="39" t="s">
        <v>9</v>
      </c>
      <c r="B11" s="40"/>
      <c r="C11" s="41"/>
      <c r="D11" s="41"/>
      <c r="E11" s="41"/>
      <c r="F11" s="41"/>
      <c r="G11" s="41"/>
      <c r="H11" s="41"/>
      <c r="I11" s="42"/>
      <c r="J11" s="11"/>
    </row>
    <row r="12" spans="1:10" ht="15" customHeight="1">
      <c r="A12" s="134" t="s">
        <v>10</v>
      </c>
      <c r="B12" s="137" t="s">
        <v>1</v>
      </c>
      <c r="C12" s="61" t="s">
        <v>79</v>
      </c>
      <c r="D12" s="62"/>
      <c r="E12" s="62"/>
      <c r="F12" s="62"/>
      <c r="G12" s="62"/>
      <c r="H12" s="63"/>
      <c r="I12" s="87" t="s">
        <v>50</v>
      </c>
      <c r="J12" s="11"/>
    </row>
    <row r="13" spans="1:10" ht="37.5" customHeight="1">
      <c r="A13" s="135"/>
      <c r="B13" s="138"/>
      <c r="C13" s="64"/>
      <c r="D13" s="65"/>
      <c r="E13" s="65"/>
      <c r="F13" s="65"/>
      <c r="G13" s="65"/>
      <c r="H13" s="66"/>
      <c r="I13" s="70"/>
      <c r="J13" s="11"/>
    </row>
    <row r="14" spans="1:10" ht="30" customHeight="1">
      <c r="A14" s="136"/>
      <c r="B14" s="139"/>
      <c r="C14" s="67"/>
      <c r="D14" s="68"/>
      <c r="E14" s="68"/>
      <c r="F14" s="68"/>
      <c r="G14" s="68"/>
      <c r="H14" s="69"/>
      <c r="I14" s="71"/>
      <c r="J14" s="11"/>
    </row>
    <row r="15" spans="1:10" ht="147" customHeight="1">
      <c r="A15" s="134" t="s">
        <v>11</v>
      </c>
      <c r="B15" s="140" t="s">
        <v>58</v>
      </c>
      <c r="C15" s="61" t="s">
        <v>125</v>
      </c>
      <c r="D15" s="62"/>
      <c r="E15" s="62"/>
      <c r="F15" s="62"/>
      <c r="G15" s="62"/>
      <c r="H15" s="63"/>
      <c r="I15" s="87" t="s">
        <v>50</v>
      </c>
      <c r="J15" s="11"/>
    </row>
    <row r="16" spans="1:10" ht="13.5" customHeight="1">
      <c r="A16" s="135"/>
      <c r="B16" s="88"/>
      <c r="C16" s="64"/>
      <c r="D16" s="65"/>
      <c r="E16" s="65"/>
      <c r="F16" s="65"/>
      <c r="G16" s="65"/>
      <c r="H16" s="66"/>
      <c r="I16" s="70"/>
      <c r="J16" s="11"/>
    </row>
    <row r="17" spans="1:9" s="11" customFormat="1" ht="8.25" customHeight="1">
      <c r="A17" s="135"/>
      <c r="B17" s="88"/>
      <c r="C17" s="64"/>
      <c r="D17" s="65"/>
      <c r="E17" s="65"/>
      <c r="F17" s="65"/>
      <c r="G17" s="65"/>
      <c r="H17" s="66"/>
      <c r="I17" s="70"/>
    </row>
    <row r="18" spans="1:9" s="11" customFormat="1" ht="12.75" customHeight="1">
      <c r="A18" s="136"/>
      <c r="B18" s="89"/>
      <c r="C18" s="67"/>
      <c r="D18" s="68"/>
      <c r="E18" s="68"/>
      <c r="F18" s="68"/>
      <c r="G18" s="68"/>
      <c r="H18" s="69"/>
      <c r="I18" s="71"/>
    </row>
    <row r="19" spans="1:9" s="11" customFormat="1" ht="409.5" customHeight="1">
      <c r="A19" s="134" t="s">
        <v>12</v>
      </c>
      <c r="B19" s="99" t="s">
        <v>47</v>
      </c>
      <c r="C19" s="61" t="s">
        <v>144</v>
      </c>
      <c r="D19" s="62"/>
      <c r="E19" s="62"/>
      <c r="F19" s="62"/>
      <c r="G19" s="62"/>
      <c r="H19" s="63"/>
      <c r="I19" s="23" t="s">
        <v>128</v>
      </c>
    </row>
    <row r="20" spans="1:9" s="11" customFormat="1" ht="409.5" customHeight="1">
      <c r="A20" s="135"/>
      <c r="B20" s="100"/>
      <c r="C20" s="64" t="s">
        <v>126</v>
      </c>
      <c r="D20" s="65"/>
      <c r="E20" s="65"/>
      <c r="F20" s="65"/>
      <c r="G20" s="65"/>
      <c r="H20" s="66"/>
      <c r="I20" s="24" t="s">
        <v>129</v>
      </c>
    </row>
    <row r="21" spans="1:9" s="11" customFormat="1" ht="197.25" customHeight="1">
      <c r="A21" s="135"/>
      <c r="B21" s="100"/>
      <c r="C21" s="64" t="s">
        <v>127</v>
      </c>
      <c r="D21" s="65"/>
      <c r="E21" s="65"/>
      <c r="F21" s="65"/>
      <c r="G21" s="65"/>
      <c r="H21" s="66"/>
      <c r="I21" s="24" t="s">
        <v>130</v>
      </c>
    </row>
    <row r="22" spans="1:9" s="11" customFormat="1" ht="19.5" customHeight="1">
      <c r="A22" s="136"/>
      <c r="B22" s="101"/>
      <c r="C22" s="67"/>
      <c r="D22" s="68"/>
      <c r="E22" s="68"/>
      <c r="F22" s="68"/>
      <c r="G22" s="68"/>
      <c r="H22" s="69"/>
      <c r="I22" s="25"/>
    </row>
    <row r="23" spans="1:9" s="11" customFormat="1" ht="72.75" customHeight="1">
      <c r="A23" s="131" t="s">
        <v>13</v>
      </c>
      <c r="B23" s="87" t="s">
        <v>57</v>
      </c>
      <c r="C23" s="61" t="s">
        <v>131</v>
      </c>
      <c r="D23" s="62"/>
      <c r="E23" s="62"/>
      <c r="F23" s="62"/>
      <c r="G23" s="62"/>
      <c r="H23" s="63"/>
      <c r="I23" s="87" t="s">
        <v>50</v>
      </c>
    </row>
    <row r="24" spans="1:9" s="11" customFormat="1" ht="10.5" customHeight="1">
      <c r="A24" s="132"/>
      <c r="B24" s="70"/>
      <c r="C24" s="64"/>
      <c r="D24" s="65"/>
      <c r="E24" s="65"/>
      <c r="F24" s="65"/>
      <c r="G24" s="65"/>
      <c r="H24" s="66"/>
      <c r="I24" s="70"/>
    </row>
    <row r="25" spans="1:9" s="11" customFormat="1" ht="11.25" customHeight="1">
      <c r="A25" s="132"/>
      <c r="B25" s="70"/>
      <c r="C25" s="64"/>
      <c r="D25" s="65"/>
      <c r="E25" s="65"/>
      <c r="F25" s="65"/>
      <c r="G25" s="65"/>
      <c r="H25" s="66"/>
      <c r="I25" s="70"/>
    </row>
    <row r="26" spans="1:9" s="11" customFormat="1" ht="14.25" customHeight="1">
      <c r="A26" s="133"/>
      <c r="B26" s="71"/>
      <c r="C26" s="67"/>
      <c r="D26" s="68"/>
      <c r="E26" s="68"/>
      <c r="F26" s="68"/>
      <c r="G26" s="68"/>
      <c r="H26" s="69"/>
      <c r="I26" s="71"/>
    </row>
    <row r="27" spans="1:9" s="11" customFormat="1" ht="24.75" customHeight="1">
      <c r="A27" s="134" t="s">
        <v>14</v>
      </c>
      <c r="B27" s="99" t="s">
        <v>29</v>
      </c>
      <c r="C27" s="61" t="s">
        <v>132</v>
      </c>
      <c r="D27" s="62"/>
      <c r="E27" s="62"/>
      <c r="F27" s="62"/>
      <c r="G27" s="62"/>
      <c r="H27" s="63"/>
      <c r="I27" s="87" t="s">
        <v>50</v>
      </c>
    </row>
    <row r="28" spans="1:9" s="11" customFormat="1" ht="15.75">
      <c r="A28" s="135"/>
      <c r="B28" s="100"/>
      <c r="C28" s="64"/>
      <c r="D28" s="65"/>
      <c r="E28" s="65"/>
      <c r="F28" s="65"/>
      <c r="G28" s="65"/>
      <c r="H28" s="66"/>
      <c r="I28" s="70"/>
    </row>
    <row r="29" spans="1:9" s="11" customFormat="1" ht="15.75">
      <c r="A29" s="135"/>
      <c r="B29" s="100"/>
      <c r="C29" s="64"/>
      <c r="D29" s="65"/>
      <c r="E29" s="65"/>
      <c r="F29" s="65"/>
      <c r="G29" s="65"/>
      <c r="H29" s="66"/>
      <c r="I29" s="70"/>
    </row>
    <row r="30" spans="1:9" s="11" customFormat="1" ht="13.5" customHeight="1">
      <c r="A30" s="136"/>
      <c r="B30" s="101"/>
      <c r="C30" s="67"/>
      <c r="D30" s="68"/>
      <c r="E30" s="68"/>
      <c r="F30" s="68"/>
      <c r="G30" s="68"/>
      <c r="H30" s="69"/>
      <c r="I30" s="71"/>
    </row>
    <row r="31" spans="1:9" s="11" customFormat="1" ht="16.5" customHeight="1">
      <c r="A31" s="131" t="s">
        <v>56</v>
      </c>
      <c r="B31" s="99" t="s">
        <v>69</v>
      </c>
      <c r="C31" s="61" t="s">
        <v>55</v>
      </c>
      <c r="D31" s="62"/>
      <c r="E31" s="62"/>
      <c r="F31" s="62"/>
      <c r="G31" s="62"/>
      <c r="H31" s="63"/>
      <c r="I31" s="87" t="s">
        <v>50</v>
      </c>
    </row>
    <row r="32" spans="1:9" s="11" customFormat="1" ht="16.5" customHeight="1">
      <c r="A32" s="132"/>
      <c r="B32" s="100"/>
      <c r="C32" s="64"/>
      <c r="D32" s="65"/>
      <c r="E32" s="65"/>
      <c r="F32" s="65"/>
      <c r="G32" s="65"/>
      <c r="H32" s="66"/>
      <c r="I32" s="70"/>
    </row>
    <row r="33" spans="1:10" ht="16.5" customHeight="1">
      <c r="A33" s="132"/>
      <c r="B33" s="100"/>
      <c r="C33" s="64"/>
      <c r="D33" s="65"/>
      <c r="E33" s="65"/>
      <c r="F33" s="65"/>
      <c r="G33" s="65"/>
      <c r="H33" s="66"/>
      <c r="I33" s="70"/>
      <c r="J33" s="11"/>
    </row>
    <row r="34" spans="1:10" ht="16.5" customHeight="1">
      <c r="A34" s="132"/>
      <c r="B34" s="100"/>
      <c r="C34" s="64"/>
      <c r="D34" s="65"/>
      <c r="E34" s="65"/>
      <c r="F34" s="65"/>
      <c r="G34" s="65"/>
      <c r="H34" s="66"/>
      <c r="I34" s="70"/>
      <c r="J34" s="11"/>
    </row>
    <row r="35" spans="1:10" ht="16.5" customHeight="1">
      <c r="A35" s="133"/>
      <c r="B35" s="101"/>
      <c r="C35" s="67"/>
      <c r="D35" s="68"/>
      <c r="E35" s="68"/>
      <c r="F35" s="68"/>
      <c r="G35" s="68"/>
      <c r="H35" s="69"/>
      <c r="I35" s="71"/>
      <c r="J35" s="11"/>
    </row>
    <row r="36" spans="1:10" ht="15.75" customHeight="1">
      <c r="A36" s="134" t="s">
        <v>16</v>
      </c>
      <c r="B36" s="99" t="s">
        <v>48</v>
      </c>
      <c r="C36" s="61" t="s">
        <v>134</v>
      </c>
      <c r="D36" s="62"/>
      <c r="E36" s="62"/>
      <c r="F36" s="62"/>
      <c r="G36" s="62"/>
      <c r="H36" s="63"/>
      <c r="I36" s="87" t="s">
        <v>133</v>
      </c>
      <c r="J36" s="11"/>
    </row>
    <row r="37" spans="1:10" ht="15.75">
      <c r="A37" s="135"/>
      <c r="B37" s="100"/>
      <c r="C37" s="64"/>
      <c r="D37" s="65"/>
      <c r="E37" s="65"/>
      <c r="F37" s="65"/>
      <c r="G37" s="65"/>
      <c r="H37" s="66"/>
      <c r="I37" s="70"/>
      <c r="J37" s="11"/>
    </row>
    <row r="38" spans="1:10" ht="48.75" customHeight="1">
      <c r="A38" s="135"/>
      <c r="B38" s="100"/>
      <c r="C38" s="64"/>
      <c r="D38" s="65"/>
      <c r="E38" s="65"/>
      <c r="F38" s="65"/>
      <c r="G38" s="65"/>
      <c r="H38" s="66"/>
      <c r="I38" s="70"/>
      <c r="J38" s="11"/>
    </row>
    <row r="39" spans="1:10" ht="15" customHeight="1">
      <c r="A39" s="135"/>
      <c r="B39" s="100"/>
      <c r="C39" s="64"/>
      <c r="D39" s="65"/>
      <c r="E39" s="65"/>
      <c r="F39" s="65"/>
      <c r="G39" s="65"/>
      <c r="H39" s="66"/>
      <c r="I39" s="70"/>
      <c r="J39" s="11"/>
    </row>
    <row r="40" spans="1:10" ht="118.5" customHeight="1">
      <c r="A40" s="135"/>
      <c r="B40" s="100"/>
      <c r="C40" s="64"/>
      <c r="D40" s="65"/>
      <c r="E40" s="65"/>
      <c r="F40" s="65"/>
      <c r="G40" s="65"/>
      <c r="H40" s="66"/>
      <c r="I40" s="70"/>
      <c r="J40" s="11"/>
    </row>
    <row r="41" spans="1:10" ht="29.25" customHeight="1">
      <c r="A41" s="136"/>
      <c r="B41" s="101"/>
      <c r="C41" s="67"/>
      <c r="D41" s="68"/>
      <c r="E41" s="68"/>
      <c r="F41" s="68"/>
      <c r="G41" s="68"/>
      <c r="H41" s="69"/>
      <c r="I41" s="71"/>
      <c r="J41" s="11"/>
    </row>
    <row r="42" spans="1:10" ht="20.25" customHeight="1">
      <c r="A42" s="134" t="s">
        <v>30</v>
      </c>
      <c r="B42" s="99" t="s">
        <v>31</v>
      </c>
      <c r="C42" s="61" t="s">
        <v>0</v>
      </c>
      <c r="D42" s="62"/>
      <c r="E42" s="62"/>
      <c r="F42" s="62"/>
      <c r="G42" s="62"/>
      <c r="H42" s="63"/>
      <c r="I42" s="87" t="s">
        <v>50</v>
      </c>
      <c r="J42" s="11"/>
    </row>
    <row r="43" spans="1:10" ht="15.75">
      <c r="A43" s="135"/>
      <c r="B43" s="100"/>
      <c r="C43" s="64"/>
      <c r="D43" s="65"/>
      <c r="E43" s="65"/>
      <c r="F43" s="65"/>
      <c r="G43" s="65"/>
      <c r="H43" s="66"/>
      <c r="I43" s="70"/>
      <c r="J43" s="11"/>
    </row>
    <row r="44" spans="1:10" ht="15.75">
      <c r="A44" s="148"/>
      <c r="B44" s="146"/>
      <c r="C44" s="64"/>
      <c r="D44" s="65"/>
      <c r="E44" s="65"/>
      <c r="F44" s="65"/>
      <c r="G44" s="65"/>
      <c r="H44" s="66"/>
      <c r="I44" s="70"/>
      <c r="J44" s="11"/>
    </row>
    <row r="45" spans="1:10" ht="43.5" customHeight="1">
      <c r="A45" s="44" t="s">
        <v>51</v>
      </c>
      <c r="B45" s="45" t="s">
        <v>52</v>
      </c>
      <c r="C45" s="141" t="s">
        <v>53</v>
      </c>
      <c r="D45" s="142"/>
      <c r="E45" s="142"/>
      <c r="F45" s="142"/>
      <c r="G45" s="142"/>
      <c r="H45" s="143"/>
      <c r="I45" s="46" t="s">
        <v>50</v>
      </c>
      <c r="J45" s="11"/>
    </row>
    <row r="46" spans="1:10" ht="108" customHeight="1">
      <c r="A46" s="144" t="s">
        <v>32</v>
      </c>
      <c r="B46" s="147" t="s">
        <v>54</v>
      </c>
      <c r="C46" s="64" t="s">
        <v>135</v>
      </c>
      <c r="D46" s="65"/>
      <c r="E46" s="65"/>
      <c r="F46" s="65"/>
      <c r="G46" s="65"/>
      <c r="H46" s="66"/>
      <c r="I46" s="70" t="s">
        <v>50</v>
      </c>
      <c r="J46" s="11"/>
    </row>
    <row r="47" spans="1:10" ht="15" customHeight="1">
      <c r="A47" s="132"/>
      <c r="B47" s="70"/>
      <c r="C47" s="64"/>
      <c r="D47" s="65"/>
      <c r="E47" s="65"/>
      <c r="F47" s="65"/>
      <c r="G47" s="65"/>
      <c r="H47" s="66"/>
      <c r="I47" s="70"/>
      <c r="J47" s="11"/>
    </row>
    <row r="48" spans="1:10" ht="15.75" customHeight="1">
      <c r="A48" s="145"/>
      <c r="B48" s="71"/>
      <c r="C48" s="67"/>
      <c r="D48" s="68"/>
      <c r="E48" s="68"/>
      <c r="F48" s="68"/>
      <c r="G48" s="68"/>
      <c r="H48" s="69"/>
      <c r="I48" s="71"/>
      <c r="J48" s="11"/>
    </row>
    <row r="49" spans="1:9" s="49" customFormat="1" ht="104.25" customHeight="1">
      <c r="A49" s="47" t="s">
        <v>21</v>
      </c>
      <c r="B49" s="43" t="s">
        <v>68</v>
      </c>
      <c r="C49" s="128" t="s">
        <v>136</v>
      </c>
      <c r="D49" s="129"/>
      <c r="E49" s="129"/>
      <c r="F49" s="129"/>
      <c r="G49" s="129"/>
      <c r="H49" s="130"/>
      <c r="I49" s="48" t="s">
        <v>137</v>
      </c>
    </row>
    <row r="50" spans="1:10" s="51" customFormat="1" ht="15.75">
      <c r="A50" s="21"/>
      <c r="B50" s="50"/>
      <c r="C50" s="50"/>
      <c r="D50" s="50"/>
      <c r="E50" s="50"/>
      <c r="F50" s="50"/>
      <c r="G50" s="50"/>
      <c r="H50" s="50"/>
      <c r="I50" s="50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I42:I44"/>
    <mergeCell ref="I36:I41"/>
    <mergeCell ref="I31:I35"/>
    <mergeCell ref="I46:I48"/>
    <mergeCell ref="C31:H35"/>
    <mergeCell ref="I27:I30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B6:I6"/>
    <mergeCell ref="C12:H14"/>
    <mergeCell ref="I15:I18"/>
    <mergeCell ref="I12:I14"/>
    <mergeCell ref="B19:B22"/>
    <mergeCell ref="C20:H20"/>
    <mergeCell ref="C21:H21"/>
    <mergeCell ref="C22:H22"/>
    <mergeCell ref="C49:H49"/>
    <mergeCell ref="A31:A35"/>
    <mergeCell ref="A23:A26"/>
    <mergeCell ref="B23:B26"/>
    <mergeCell ref="A19:A22"/>
    <mergeCell ref="C36:H41"/>
    <mergeCell ref="C46:H48"/>
    <mergeCell ref="C42:H44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24">
      <selection activeCell="C12" sqref="C12:H14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87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80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19.5" customHeight="1">
      <c r="A6" s="34" t="s">
        <v>33</v>
      </c>
      <c r="B6" s="81" t="s">
        <v>88</v>
      </c>
      <c r="C6" s="81"/>
      <c r="D6" s="81"/>
      <c r="E6" s="81"/>
      <c r="F6" s="81"/>
      <c r="G6" s="81"/>
      <c r="H6" s="81"/>
      <c r="I6" s="81"/>
    </row>
    <row r="7" spans="1:9" s="5" customFormat="1" ht="18.75">
      <c r="A7" s="7" t="s">
        <v>42</v>
      </c>
      <c r="B7" s="8">
        <v>41369</v>
      </c>
      <c r="C7" s="2"/>
      <c r="D7" s="2"/>
      <c r="E7" s="2"/>
      <c r="F7" s="2"/>
      <c r="G7" s="2"/>
      <c r="H7" s="2"/>
      <c r="I7" s="2"/>
    </row>
    <row r="8" spans="1:9" ht="15.75" customHeight="1">
      <c r="A8" s="35"/>
      <c r="B8" s="96" t="s">
        <v>39</v>
      </c>
      <c r="C8" s="10"/>
      <c r="D8" s="10"/>
      <c r="E8" s="10"/>
      <c r="F8" s="10"/>
      <c r="G8" s="10"/>
      <c r="H8" s="10"/>
      <c r="I8" s="82" t="s">
        <v>7</v>
      </c>
    </row>
    <row r="9" spans="1:9" ht="15.75">
      <c r="A9" s="12"/>
      <c r="B9" s="97"/>
      <c r="C9" s="38" t="s">
        <v>8</v>
      </c>
      <c r="D9" s="38"/>
      <c r="E9" s="38"/>
      <c r="F9" s="38"/>
      <c r="G9" s="38"/>
      <c r="H9" s="38"/>
      <c r="I9" s="83"/>
    </row>
    <row r="10" spans="1:9" ht="15.75">
      <c r="A10" s="12"/>
      <c r="B10" s="97"/>
      <c r="C10" s="38"/>
      <c r="D10" s="38"/>
      <c r="E10" s="38"/>
      <c r="F10" s="38"/>
      <c r="G10" s="38"/>
      <c r="H10" s="38"/>
      <c r="I10" s="83"/>
    </row>
    <row r="11" spans="1:9" ht="15.75">
      <c r="A11" s="17" t="s">
        <v>9</v>
      </c>
      <c r="B11" s="98"/>
      <c r="C11" s="41"/>
      <c r="D11" s="41"/>
      <c r="E11" s="41"/>
      <c r="F11" s="41"/>
      <c r="G11" s="41"/>
      <c r="H11" s="41"/>
      <c r="I11" s="153"/>
    </row>
    <row r="12" spans="1:9" ht="15" customHeight="1">
      <c r="A12" s="84" t="s">
        <v>10</v>
      </c>
      <c r="B12" s="23" t="s">
        <v>75</v>
      </c>
      <c r="C12" s="61" t="s">
        <v>145</v>
      </c>
      <c r="D12" s="62"/>
      <c r="E12" s="62"/>
      <c r="F12" s="62"/>
      <c r="G12" s="62"/>
      <c r="H12" s="63"/>
      <c r="I12" s="87" t="s">
        <v>138</v>
      </c>
    </row>
    <row r="13" spans="1:9" ht="409.5" customHeight="1">
      <c r="A13" s="85"/>
      <c r="B13" s="31" t="s">
        <v>81</v>
      </c>
      <c r="C13" s="64"/>
      <c r="D13" s="65"/>
      <c r="E13" s="65"/>
      <c r="F13" s="65"/>
      <c r="G13" s="65"/>
      <c r="H13" s="66"/>
      <c r="I13" s="70"/>
    </row>
    <row r="14" spans="1:9" ht="190.5" customHeight="1">
      <c r="A14" s="86"/>
      <c r="B14" s="32"/>
      <c r="C14" s="64"/>
      <c r="D14" s="65"/>
      <c r="E14" s="65"/>
      <c r="F14" s="65"/>
      <c r="G14" s="65"/>
      <c r="H14" s="66"/>
      <c r="I14" s="71"/>
    </row>
    <row r="15" spans="1:9" ht="15.75" customHeight="1">
      <c r="A15" s="84" t="s">
        <v>65</v>
      </c>
      <c r="B15" s="149" t="s">
        <v>59</v>
      </c>
      <c r="C15" s="61" t="s">
        <v>71</v>
      </c>
      <c r="D15" s="62"/>
      <c r="E15" s="62"/>
      <c r="F15" s="62"/>
      <c r="G15" s="62"/>
      <c r="H15" s="63"/>
      <c r="I15" s="87" t="s">
        <v>50</v>
      </c>
    </row>
    <row r="16" spans="1:9" ht="15.75" customHeight="1">
      <c r="A16" s="85"/>
      <c r="B16" s="118"/>
      <c r="C16" s="64"/>
      <c r="D16" s="65"/>
      <c r="E16" s="65"/>
      <c r="F16" s="65"/>
      <c r="G16" s="65"/>
      <c r="H16" s="66"/>
      <c r="I16" s="70"/>
    </row>
    <row r="17" spans="1:9" ht="15.75" customHeight="1">
      <c r="A17" s="85"/>
      <c r="B17" s="118"/>
      <c r="C17" s="64"/>
      <c r="D17" s="65"/>
      <c r="E17" s="65"/>
      <c r="F17" s="65"/>
      <c r="G17" s="65"/>
      <c r="H17" s="66"/>
      <c r="I17" s="70"/>
    </row>
    <row r="18" spans="1:9" ht="13.5" customHeight="1">
      <c r="A18" s="86"/>
      <c r="B18" s="119"/>
      <c r="C18" s="67"/>
      <c r="D18" s="68"/>
      <c r="E18" s="68"/>
      <c r="F18" s="68"/>
      <c r="G18" s="68"/>
      <c r="H18" s="69"/>
      <c r="I18" s="71"/>
    </row>
    <row r="19" spans="1:9" ht="25.5" customHeight="1">
      <c r="A19" s="84" t="s">
        <v>17</v>
      </c>
      <c r="B19" s="99" t="s">
        <v>60</v>
      </c>
      <c r="C19" s="61" t="s">
        <v>139</v>
      </c>
      <c r="D19" s="62"/>
      <c r="E19" s="62"/>
      <c r="F19" s="62"/>
      <c r="G19" s="62"/>
      <c r="H19" s="63"/>
      <c r="I19" s="87" t="s">
        <v>50</v>
      </c>
    </row>
    <row r="20" spans="1:9" ht="23.25" customHeight="1">
      <c r="A20" s="85"/>
      <c r="B20" s="100"/>
      <c r="C20" s="64"/>
      <c r="D20" s="65"/>
      <c r="E20" s="65"/>
      <c r="F20" s="65"/>
      <c r="G20" s="65"/>
      <c r="H20" s="66"/>
      <c r="I20" s="70"/>
    </row>
    <row r="21" spans="1:9" ht="16.5" customHeight="1">
      <c r="A21" s="85"/>
      <c r="B21" s="100"/>
      <c r="C21" s="64"/>
      <c r="D21" s="65"/>
      <c r="E21" s="65"/>
      <c r="F21" s="65"/>
      <c r="G21" s="65"/>
      <c r="H21" s="66"/>
      <c r="I21" s="70"/>
    </row>
    <row r="22" spans="1:9" ht="91.5" customHeight="1">
      <c r="A22" s="86"/>
      <c r="B22" s="101"/>
      <c r="C22" s="67"/>
      <c r="D22" s="68"/>
      <c r="E22" s="68"/>
      <c r="F22" s="68"/>
      <c r="G22" s="68"/>
      <c r="H22" s="69"/>
      <c r="I22" s="71"/>
    </row>
    <row r="23" spans="1:9" ht="15.75">
      <c r="A23" s="84" t="s">
        <v>14</v>
      </c>
      <c r="B23" s="99" t="s">
        <v>61</v>
      </c>
      <c r="C23" s="61" t="s">
        <v>72</v>
      </c>
      <c r="D23" s="62"/>
      <c r="E23" s="62"/>
      <c r="F23" s="62"/>
      <c r="G23" s="62"/>
      <c r="H23" s="63"/>
      <c r="I23" s="87" t="s">
        <v>50</v>
      </c>
    </row>
    <row r="24" spans="1:9" ht="15.75">
      <c r="A24" s="85"/>
      <c r="B24" s="100"/>
      <c r="C24" s="64"/>
      <c r="D24" s="65"/>
      <c r="E24" s="65"/>
      <c r="F24" s="65"/>
      <c r="G24" s="65"/>
      <c r="H24" s="66"/>
      <c r="I24" s="70"/>
    </row>
    <row r="25" spans="1:9" ht="20.25" customHeight="1">
      <c r="A25" s="86"/>
      <c r="B25" s="101"/>
      <c r="C25" s="67"/>
      <c r="D25" s="68"/>
      <c r="E25" s="68"/>
      <c r="F25" s="68"/>
      <c r="G25" s="68"/>
      <c r="H25" s="69"/>
      <c r="I25" s="71"/>
    </row>
    <row r="26" spans="1:9" ht="0.75" customHeight="1" hidden="1">
      <c r="A26" s="17"/>
      <c r="B26" s="99" t="s">
        <v>70</v>
      </c>
      <c r="C26" s="61" t="s">
        <v>140</v>
      </c>
      <c r="D26" s="62"/>
      <c r="E26" s="62"/>
      <c r="F26" s="62"/>
      <c r="G26" s="62"/>
      <c r="H26" s="63"/>
      <c r="I26" s="87" t="s">
        <v>50</v>
      </c>
    </row>
    <row r="27" spans="1:9" ht="15.75" customHeight="1">
      <c r="A27" s="56" t="s">
        <v>56</v>
      </c>
      <c r="B27" s="100"/>
      <c r="C27" s="64"/>
      <c r="D27" s="65"/>
      <c r="E27" s="65"/>
      <c r="F27" s="65"/>
      <c r="G27" s="65"/>
      <c r="H27" s="66"/>
      <c r="I27" s="70"/>
    </row>
    <row r="28" spans="1:9" ht="15.75" customHeight="1">
      <c r="A28" s="56"/>
      <c r="B28" s="100"/>
      <c r="C28" s="64"/>
      <c r="D28" s="65"/>
      <c r="E28" s="65"/>
      <c r="F28" s="65"/>
      <c r="G28" s="65"/>
      <c r="H28" s="66"/>
      <c r="I28" s="70"/>
    </row>
    <row r="29" spans="1:9" ht="15.75" customHeight="1">
      <c r="A29" s="56"/>
      <c r="B29" s="100"/>
      <c r="C29" s="64"/>
      <c r="D29" s="65"/>
      <c r="E29" s="65"/>
      <c r="F29" s="65"/>
      <c r="G29" s="65"/>
      <c r="H29" s="66"/>
      <c r="I29" s="70"/>
    </row>
    <row r="30" spans="1:9" ht="15.75" customHeight="1">
      <c r="A30" s="56"/>
      <c r="B30" s="100"/>
      <c r="C30" s="64"/>
      <c r="D30" s="65"/>
      <c r="E30" s="65"/>
      <c r="F30" s="65"/>
      <c r="G30" s="65"/>
      <c r="H30" s="66"/>
      <c r="I30" s="70"/>
    </row>
    <row r="31" spans="1:9" ht="15.75" customHeight="1">
      <c r="A31" s="56"/>
      <c r="B31" s="100"/>
      <c r="C31" s="64"/>
      <c r="D31" s="65"/>
      <c r="E31" s="65"/>
      <c r="F31" s="65"/>
      <c r="G31" s="65"/>
      <c r="H31" s="66"/>
      <c r="I31" s="70"/>
    </row>
    <row r="32" spans="1:9" ht="3" customHeight="1">
      <c r="A32" s="56"/>
      <c r="B32" s="100"/>
      <c r="C32" s="64"/>
      <c r="D32" s="65"/>
      <c r="E32" s="65"/>
      <c r="F32" s="65"/>
      <c r="G32" s="65"/>
      <c r="H32" s="66"/>
      <c r="I32" s="70"/>
    </row>
    <row r="33" spans="1:9" ht="3" customHeight="1">
      <c r="A33" s="56"/>
      <c r="B33" s="100"/>
      <c r="C33" s="64"/>
      <c r="D33" s="65"/>
      <c r="E33" s="65"/>
      <c r="F33" s="65"/>
      <c r="G33" s="65"/>
      <c r="H33" s="66"/>
      <c r="I33" s="70"/>
    </row>
    <row r="34" spans="1:9" ht="9.75" customHeight="1" hidden="1">
      <c r="A34" s="60"/>
      <c r="B34" s="101"/>
      <c r="C34" s="67"/>
      <c r="D34" s="68"/>
      <c r="E34" s="68"/>
      <c r="F34" s="68"/>
      <c r="G34" s="68"/>
      <c r="H34" s="69"/>
      <c r="I34" s="71"/>
    </row>
    <row r="35" spans="1:9" ht="15.75">
      <c r="A35" s="55" t="s">
        <v>37</v>
      </c>
      <c r="B35" s="99" t="s">
        <v>49</v>
      </c>
      <c r="C35" s="61" t="s">
        <v>141</v>
      </c>
      <c r="D35" s="62"/>
      <c r="E35" s="62"/>
      <c r="F35" s="62"/>
      <c r="G35" s="62"/>
      <c r="H35" s="63"/>
      <c r="I35" s="87" t="s">
        <v>50</v>
      </c>
    </row>
    <row r="36" spans="1:9" ht="90" customHeight="1">
      <c r="A36" s="56"/>
      <c r="B36" s="100"/>
      <c r="C36" s="64"/>
      <c r="D36" s="65"/>
      <c r="E36" s="65"/>
      <c r="F36" s="65"/>
      <c r="G36" s="65"/>
      <c r="H36" s="66"/>
      <c r="I36" s="70"/>
    </row>
    <row r="37" spans="1:9" ht="15" customHeight="1">
      <c r="A37" s="60"/>
      <c r="B37" s="101"/>
      <c r="C37" s="67"/>
      <c r="D37" s="68"/>
      <c r="E37" s="68"/>
      <c r="F37" s="68"/>
      <c r="G37" s="68"/>
      <c r="H37" s="69"/>
      <c r="I37" s="71"/>
    </row>
    <row r="38" spans="1:9" ht="43.5" customHeight="1">
      <c r="A38" s="30" t="s">
        <v>62</v>
      </c>
      <c r="B38" s="33" t="s">
        <v>63</v>
      </c>
      <c r="C38" s="150" t="s">
        <v>64</v>
      </c>
      <c r="D38" s="151"/>
      <c r="E38" s="151"/>
      <c r="F38" s="151"/>
      <c r="G38" s="151"/>
      <c r="H38" s="152"/>
      <c r="I38" s="25" t="s">
        <v>50</v>
      </c>
    </row>
    <row r="39" spans="1:9" s="49" customFormat="1" ht="91.5" customHeight="1">
      <c r="A39" s="47" t="s">
        <v>21</v>
      </c>
      <c r="B39" s="43" t="s">
        <v>68</v>
      </c>
      <c r="C39" s="128" t="s">
        <v>142</v>
      </c>
      <c r="D39" s="129"/>
      <c r="E39" s="129"/>
      <c r="F39" s="129"/>
      <c r="G39" s="129"/>
      <c r="H39" s="130"/>
      <c r="I39" s="48" t="s">
        <v>143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  <mergeCell ref="I26:I34"/>
    <mergeCell ref="C35:H37"/>
    <mergeCell ref="I35:I37"/>
    <mergeCell ref="B26:B34"/>
    <mergeCell ref="C26:H34"/>
    <mergeCell ref="B23:B25"/>
    <mergeCell ref="C23:H25"/>
    <mergeCell ref="I23:I25"/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8.88671875" defaultRowHeight="15"/>
  <cols>
    <col min="1" max="1" width="27.6640625" style="0" customWidth="1"/>
    <col min="8" max="8" width="19.10546875" style="0" customWidth="1"/>
  </cols>
  <sheetData>
    <row r="1" spans="1:14" s="29" customFormat="1" ht="15.75">
      <c r="A1" t="s">
        <v>98</v>
      </c>
      <c r="B1" s="29" t="s">
        <v>120</v>
      </c>
      <c r="D1" s="29" t="s">
        <v>119</v>
      </c>
      <c r="E1"/>
      <c r="F1" s="29" t="s">
        <v>123</v>
      </c>
      <c r="G1" s="29" t="s">
        <v>124</v>
      </c>
      <c r="I1" s="29" t="s">
        <v>121</v>
      </c>
      <c r="K1" s="29" t="s">
        <v>122</v>
      </c>
      <c r="M1" s="29" t="s">
        <v>123</v>
      </c>
      <c r="N1" s="29" t="s">
        <v>124</v>
      </c>
    </row>
    <row r="2" spans="1:14" ht="15">
      <c r="A2" t="s">
        <v>84</v>
      </c>
      <c r="B2">
        <v>610</v>
      </c>
      <c r="C2">
        <v>5</v>
      </c>
      <c r="D2">
        <v>620</v>
      </c>
      <c r="E2">
        <v>5</v>
      </c>
      <c r="F2">
        <f>B2-D2</f>
        <v>-10</v>
      </c>
      <c r="G2" s="52">
        <f>(B2-D2)/AVERAGE(B2,D2)</f>
        <v>-0.016260162601626018</v>
      </c>
      <c r="H2" t="s">
        <v>84</v>
      </c>
      <c r="I2">
        <v>950</v>
      </c>
      <c r="J2">
        <v>5</v>
      </c>
      <c r="K2">
        <v>980</v>
      </c>
      <c r="L2">
        <v>5</v>
      </c>
      <c r="M2">
        <f aca="true" t="shared" si="0" ref="M2:M35">I2-K2</f>
        <v>-30</v>
      </c>
      <c r="N2" s="52">
        <f aca="true" t="shared" si="1" ref="N2:N35">(I2-K2)/AVERAGE(I2,K2)</f>
        <v>-0.031088082901554404</v>
      </c>
    </row>
    <row r="3" spans="1:14" ht="15">
      <c r="A3" t="s">
        <v>99</v>
      </c>
      <c r="B3">
        <v>820</v>
      </c>
      <c r="C3">
        <v>1000</v>
      </c>
      <c r="D3">
        <v>950</v>
      </c>
      <c r="E3">
        <v>1000</v>
      </c>
      <c r="F3">
        <f aca="true" t="shared" si="2" ref="F3:F19">B3-D3</f>
        <v>-130</v>
      </c>
      <c r="G3" s="52">
        <f aca="true" t="shared" si="3" ref="G3:G19">(B3-D3)/AVERAGE(B3,D3)</f>
        <v>-0.14689265536723164</v>
      </c>
      <c r="H3" s="53" t="s">
        <v>99</v>
      </c>
      <c r="I3" s="53">
        <v>9800</v>
      </c>
      <c r="J3" s="53">
        <v>1000</v>
      </c>
      <c r="K3" s="53">
        <v>6500</v>
      </c>
      <c r="L3" s="53">
        <v>1000</v>
      </c>
      <c r="M3" s="53">
        <f t="shared" si="0"/>
        <v>3300</v>
      </c>
      <c r="N3" s="54">
        <f t="shared" si="1"/>
        <v>0.4049079754601227</v>
      </c>
    </row>
    <row r="4" spans="1:14" ht="15">
      <c r="A4" t="s">
        <v>101</v>
      </c>
      <c r="B4">
        <v>2.7</v>
      </c>
      <c r="C4">
        <v>10</v>
      </c>
      <c r="F4">
        <f t="shared" si="2"/>
        <v>2.7</v>
      </c>
      <c r="G4" s="52"/>
      <c r="H4" t="s">
        <v>100</v>
      </c>
      <c r="I4">
        <v>5.4</v>
      </c>
      <c r="J4">
        <v>10</v>
      </c>
      <c r="K4">
        <v>4.3</v>
      </c>
      <c r="L4">
        <v>10</v>
      </c>
      <c r="M4">
        <f t="shared" si="0"/>
        <v>1.1000000000000005</v>
      </c>
      <c r="N4" s="52">
        <f t="shared" si="1"/>
        <v>0.22680412371134034</v>
      </c>
    </row>
    <row r="5" spans="1:14" ht="15">
      <c r="A5" t="s">
        <v>102</v>
      </c>
      <c r="B5">
        <v>260</v>
      </c>
      <c r="C5">
        <v>250</v>
      </c>
      <c r="D5">
        <v>250</v>
      </c>
      <c r="E5">
        <v>250</v>
      </c>
      <c r="F5">
        <f t="shared" si="2"/>
        <v>10</v>
      </c>
      <c r="G5" s="52">
        <f t="shared" si="3"/>
        <v>0.0392156862745098</v>
      </c>
      <c r="H5" t="s">
        <v>101</v>
      </c>
      <c r="I5">
        <v>16</v>
      </c>
      <c r="J5">
        <v>10</v>
      </c>
      <c r="K5">
        <v>14</v>
      </c>
      <c r="L5">
        <v>10</v>
      </c>
      <c r="M5">
        <f t="shared" si="0"/>
        <v>2</v>
      </c>
      <c r="N5" s="52">
        <f t="shared" si="1"/>
        <v>0.13333333333333333</v>
      </c>
    </row>
    <row r="6" spans="1:14" ht="15">
      <c r="A6" t="s">
        <v>82</v>
      </c>
      <c r="B6">
        <v>0.097</v>
      </c>
      <c r="C6">
        <v>0.25</v>
      </c>
      <c r="D6">
        <v>0.11</v>
      </c>
      <c r="E6">
        <v>0.25</v>
      </c>
      <c r="F6">
        <f t="shared" si="2"/>
        <v>-0.012999999999999998</v>
      </c>
      <c r="G6" s="52">
        <f t="shared" si="3"/>
        <v>-0.1256038647342995</v>
      </c>
      <c r="H6" t="s">
        <v>101</v>
      </c>
      <c r="I6">
        <v>17</v>
      </c>
      <c r="J6">
        <v>50</v>
      </c>
      <c r="K6">
        <v>11</v>
      </c>
      <c r="L6">
        <v>50</v>
      </c>
      <c r="M6">
        <f t="shared" si="0"/>
        <v>6</v>
      </c>
      <c r="N6" s="52"/>
    </row>
    <row r="7" spans="1:14" ht="15">
      <c r="A7" t="s">
        <v>104</v>
      </c>
      <c r="B7">
        <v>240000</v>
      </c>
      <c r="C7">
        <v>5000</v>
      </c>
      <c r="D7">
        <v>240000</v>
      </c>
      <c r="E7">
        <v>5000</v>
      </c>
      <c r="F7">
        <f t="shared" si="2"/>
        <v>0</v>
      </c>
      <c r="G7" s="52">
        <f t="shared" si="3"/>
        <v>0</v>
      </c>
      <c r="H7" t="s">
        <v>102</v>
      </c>
      <c r="I7">
        <v>930</v>
      </c>
      <c r="J7">
        <v>250</v>
      </c>
      <c r="K7">
        <v>700</v>
      </c>
      <c r="L7">
        <v>50</v>
      </c>
      <c r="M7">
        <f t="shared" si="0"/>
        <v>230</v>
      </c>
      <c r="N7" s="52">
        <f t="shared" si="1"/>
        <v>0.2822085889570552</v>
      </c>
    </row>
    <row r="8" spans="1:14" ht="15">
      <c r="A8" t="s">
        <v>109</v>
      </c>
      <c r="B8">
        <v>0.38</v>
      </c>
      <c r="C8">
        <v>5</v>
      </c>
      <c r="F8">
        <f t="shared" si="2"/>
        <v>0.38</v>
      </c>
      <c r="G8" s="52"/>
      <c r="H8" t="s">
        <v>102</v>
      </c>
      <c r="I8">
        <v>690</v>
      </c>
      <c r="J8">
        <v>50</v>
      </c>
      <c r="K8">
        <v>820</v>
      </c>
      <c r="L8">
        <v>250</v>
      </c>
      <c r="M8">
        <f t="shared" si="0"/>
        <v>-130</v>
      </c>
      <c r="N8" s="52">
        <f t="shared" si="1"/>
        <v>-0.17218543046357615</v>
      </c>
    </row>
    <row r="9" spans="1:14" ht="15">
      <c r="A9" t="s">
        <v>110</v>
      </c>
      <c r="B9">
        <v>4800</v>
      </c>
      <c r="C9">
        <v>100</v>
      </c>
      <c r="D9">
        <v>4400</v>
      </c>
      <c r="E9">
        <v>100</v>
      </c>
      <c r="F9">
        <f t="shared" si="2"/>
        <v>400</v>
      </c>
      <c r="G9" s="52">
        <f t="shared" si="3"/>
        <v>0.08695652173913043</v>
      </c>
      <c r="H9" t="s">
        <v>103</v>
      </c>
      <c r="I9">
        <v>1.2</v>
      </c>
      <c r="J9">
        <v>5</v>
      </c>
      <c r="K9">
        <v>1.2</v>
      </c>
      <c r="L9">
        <v>5</v>
      </c>
      <c r="M9">
        <f t="shared" si="0"/>
        <v>0</v>
      </c>
      <c r="N9" s="52">
        <f t="shared" si="1"/>
        <v>0</v>
      </c>
    </row>
    <row r="10" spans="1:14" ht="15">
      <c r="A10" t="s">
        <v>111</v>
      </c>
      <c r="B10">
        <v>2.5</v>
      </c>
      <c r="C10">
        <v>10</v>
      </c>
      <c r="D10">
        <v>2.4</v>
      </c>
      <c r="E10">
        <v>10</v>
      </c>
      <c r="F10">
        <f t="shared" si="2"/>
        <v>0.10000000000000009</v>
      </c>
      <c r="G10" s="52">
        <f t="shared" si="3"/>
        <v>0.040816326530612276</v>
      </c>
      <c r="H10" t="s">
        <v>82</v>
      </c>
      <c r="I10">
        <v>0.58</v>
      </c>
      <c r="J10">
        <v>0.25</v>
      </c>
      <c r="K10">
        <v>0.6</v>
      </c>
      <c r="L10">
        <v>0.25</v>
      </c>
      <c r="M10">
        <f t="shared" si="0"/>
        <v>-0.020000000000000018</v>
      </c>
      <c r="N10" s="52">
        <f t="shared" si="1"/>
        <v>-0.0338983050847458</v>
      </c>
    </row>
    <row r="11" spans="1:14" ht="15">
      <c r="A11" t="s">
        <v>112</v>
      </c>
      <c r="B11">
        <v>35000</v>
      </c>
      <c r="C11">
        <v>5000</v>
      </c>
      <c r="D11">
        <v>35000</v>
      </c>
      <c r="E11">
        <v>5000</v>
      </c>
      <c r="F11">
        <f t="shared" si="2"/>
        <v>0</v>
      </c>
      <c r="G11" s="52">
        <f t="shared" si="3"/>
        <v>0</v>
      </c>
      <c r="H11" t="s">
        <v>104</v>
      </c>
      <c r="I11">
        <v>290000</v>
      </c>
      <c r="J11">
        <v>10000</v>
      </c>
      <c r="K11">
        <v>290000</v>
      </c>
      <c r="L11">
        <v>10000</v>
      </c>
      <c r="M11">
        <f t="shared" si="0"/>
        <v>0</v>
      </c>
      <c r="N11" s="52">
        <f t="shared" si="1"/>
        <v>0</v>
      </c>
    </row>
    <row r="12" spans="1:14" ht="15">
      <c r="A12" t="s">
        <v>113</v>
      </c>
      <c r="B12">
        <v>1200</v>
      </c>
      <c r="C12">
        <v>15</v>
      </c>
      <c r="D12">
        <v>1200</v>
      </c>
      <c r="E12">
        <v>15</v>
      </c>
      <c r="F12">
        <f t="shared" si="2"/>
        <v>0</v>
      </c>
      <c r="G12" s="52">
        <f t="shared" si="3"/>
        <v>0</v>
      </c>
      <c r="H12" t="s">
        <v>104</v>
      </c>
      <c r="I12">
        <v>300000</v>
      </c>
      <c r="J12">
        <v>10000</v>
      </c>
      <c r="K12">
        <v>290000</v>
      </c>
      <c r="L12">
        <v>10000</v>
      </c>
      <c r="M12">
        <f t="shared" si="0"/>
        <v>10000</v>
      </c>
      <c r="N12" s="52">
        <f t="shared" si="1"/>
        <v>0.03389830508474576</v>
      </c>
    </row>
    <row r="13" spans="1:14" ht="15">
      <c r="A13" t="s">
        <v>113</v>
      </c>
      <c r="B13">
        <v>1200</v>
      </c>
      <c r="C13">
        <v>75</v>
      </c>
      <c r="D13">
        <v>1200</v>
      </c>
      <c r="E13">
        <v>75</v>
      </c>
      <c r="F13">
        <f t="shared" si="2"/>
        <v>0</v>
      </c>
      <c r="G13" s="52">
        <f t="shared" si="3"/>
        <v>0</v>
      </c>
      <c r="H13" t="s">
        <v>105</v>
      </c>
      <c r="I13">
        <v>3.9</v>
      </c>
      <c r="J13">
        <v>5</v>
      </c>
      <c r="K13">
        <v>3.9</v>
      </c>
      <c r="L13">
        <v>5</v>
      </c>
      <c r="M13">
        <f t="shared" si="0"/>
        <v>0</v>
      </c>
      <c r="N13" s="52">
        <f t="shared" si="1"/>
        <v>0</v>
      </c>
    </row>
    <row r="14" spans="1:14" ht="15">
      <c r="A14" s="53" t="s">
        <v>114</v>
      </c>
      <c r="B14" s="53">
        <v>0.16</v>
      </c>
      <c r="C14" s="53">
        <v>0.02</v>
      </c>
      <c r="D14" s="53">
        <v>0.0062</v>
      </c>
      <c r="E14" s="53">
        <v>0.02</v>
      </c>
      <c r="F14" s="53">
        <f t="shared" si="2"/>
        <v>0.1538</v>
      </c>
      <c r="G14" s="54">
        <f t="shared" si="3"/>
        <v>1.8507821901323704</v>
      </c>
      <c r="H14" t="s">
        <v>106</v>
      </c>
      <c r="I14">
        <v>23</v>
      </c>
      <c r="J14">
        <v>50</v>
      </c>
      <c r="M14">
        <f t="shared" si="0"/>
        <v>23</v>
      </c>
      <c r="N14" s="52"/>
    </row>
    <row r="15" spans="1:14" ht="15">
      <c r="A15" t="s">
        <v>115</v>
      </c>
      <c r="B15">
        <v>9900</v>
      </c>
      <c r="C15">
        <v>5000</v>
      </c>
      <c r="D15">
        <v>10000</v>
      </c>
      <c r="E15">
        <v>5000</v>
      </c>
      <c r="F15">
        <f t="shared" si="2"/>
        <v>-100</v>
      </c>
      <c r="G15" s="52">
        <f t="shared" si="3"/>
        <v>-0.010050251256281407</v>
      </c>
      <c r="H15" t="s">
        <v>107</v>
      </c>
      <c r="I15">
        <v>4.1</v>
      </c>
      <c r="J15">
        <v>50</v>
      </c>
      <c r="M15">
        <f t="shared" si="0"/>
        <v>4.1</v>
      </c>
      <c r="N15" s="52"/>
    </row>
    <row r="16" spans="1:14" ht="15">
      <c r="A16" t="s">
        <v>116</v>
      </c>
      <c r="B16">
        <v>63000</v>
      </c>
      <c r="C16">
        <v>1000</v>
      </c>
      <c r="D16">
        <v>64000</v>
      </c>
      <c r="E16">
        <v>1000</v>
      </c>
      <c r="F16">
        <f t="shared" si="2"/>
        <v>-1000</v>
      </c>
      <c r="G16" s="52">
        <f t="shared" si="3"/>
        <v>-0.015748031496062992</v>
      </c>
      <c r="H16" t="s">
        <v>108</v>
      </c>
      <c r="I16">
        <v>23</v>
      </c>
      <c r="J16">
        <v>130</v>
      </c>
      <c r="M16">
        <f t="shared" si="0"/>
        <v>23</v>
      </c>
      <c r="N16" s="52"/>
    </row>
    <row r="17" spans="4:14" ht="15">
      <c r="D17">
        <v>11</v>
      </c>
      <c r="E17">
        <v>20</v>
      </c>
      <c r="F17">
        <f t="shared" si="2"/>
        <v>-11</v>
      </c>
      <c r="G17" s="52"/>
      <c r="H17" t="s">
        <v>109</v>
      </c>
      <c r="I17">
        <v>0.31</v>
      </c>
      <c r="J17">
        <v>5</v>
      </c>
      <c r="K17">
        <v>0.41</v>
      </c>
      <c r="L17">
        <v>5</v>
      </c>
      <c r="M17">
        <f t="shared" si="0"/>
        <v>-0.09999999999999998</v>
      </c>
      <c r="N17" s="52">
        <f t="shared" si="1"/>
        <v>-0.27777777777777773</v>
      </c>
    </row>
    <row r="18" spans="1:14" ht="15">
      <c r="A18" t="s">
        <v>86</v>
      </c>
      <c r="B18">
        <v>62</v>
      </c>
      <c r="C18">
        <v>10</v>
      </c>
      <c r="D18">
        <v>63</v>
      </c>
      <c r="E18">
        <v>10</v>
      </c>
      <c r="F18">
        <f t="shared" si="2"/>
        <v>-1</v>
      </c>
      <c r="G18" s="52">
        <f t="shared" si="3"/>
        <v>-0.016</v>
      </c>
      <c r="H18" t="s">
        <v>83</v>
      </c>
      <c r="I18">
        <v>0.41</v>
      </c>
      <c r="J18">
        <v>1</v>
      </c>
      <c r="K18">
        <v>0.37</v>
      </c>
      <c r="L18">
        <v>1</v>
      </c>
      <c r="M18">
        <f t="shared" si="0"/>
        <v>0.03999999999999998</v>
      </c>
      <c r="N18" s="52">
        <f t="shared" si="1"/>
        <v>0.1025641025641025</v>
      </c>
    </row>
    <row r="19" spans="1:14" ht="15">
      <c r="A19" t="s">
        <v>85</v>
      </c>
      <c r="B19">
        <v>130</v>
      </c>
      <c r="C19">
        <v>20</v>
      </c>
      <c r="D19">
        <v>130</v>
      </c>
      <c r="E19">
        <v>20</v>
      </c>
      <c r="F19">
        <f t="shared" si="2"/>
        <v>0</v>
      </c>
      <c r="G19" s="52">
        <f t="shared" si="3"/>
        <v>0</v>
      </c>
      <c r="H19" t="s">
        <v>110</v>
      </c>
      <c r="I19">
        <v>45000</v>
      </c>
      <c r="J19">
        <v>500</v>
      </c>
      <c r="K19">
        <v>42000</v>
      </c>
      <c r="L19">
        <v>500</v>
      </c>
      <c r="M19">
        <f t="shared" si="0"/>
        <v>3000</v>
      </c>
      <c r="N19" s="52">
        <f t="shared" si="1"/>
        <v>0.06896551724137931</v>
      </c>
    </row>
    <row r="20" spans="8:14" ht="15">
      <c r="H20" t="s">
        <v>110</v>
      </c>
      <c r="I20">
        <v>34000</v>
      </c>
      <c r="J20">
        <v>100</v>
      </c>
      <c r="K20">
        <v>34000</v>
      </c>
      <c r="L20">
        <v>100</v>
      </c>
      <c r="M20">
        <f t="shared" si="0"/>
        <v>0</v>
      </c>
      <c r="N20" s="52">
        <f t="shared" si="1"/>
        <v>0</v>
      </c>
    </row>
    <row r="21" spans="8:14" ht="15">
      <c r="H21" t="s">
        <v>111</v>
      </c>
      <c r="I21">
        <v>5.2</v>
      </c>
      <c r="J21">
        <v>10</v>
      </c>
      <c r="K21">
        <v>4.8</v>
      </c>
      <c r="L21">
        <v>10</v>
      </c>
      <c r="M21">
        <f t="shared" si="0"/>
        <v>0.40000000000000036</v>
      </c>
      <c r="N21" s="52">
        <f t="shared" si="1"/>
        <v>0.08000000000000007</v>
      </c>
    </row>
    <row r="22" spans="8:14" ht="15">
      <c r="H22" t="s">
        <v>111</v>
      </c>
      <c r="I22">
        <v>27</v>
      </c>
      <c r="J22">
        <v>50</v>
      </c>
      <c r="K22">
        <v>19</v>
      </c>
      <c r="L22">
        <v>50</v>
      </c>
      <c r="M22">
        <f t="shared" si="0"/>
        <v>8</v>
      </c>
      <c r="N22" s="52"/>
    </row>
    <row r="23" spans="8:14" ht="15">
      <c r="H23" t="s">
        <v>112</v>
      </c>
      <c r="I23">
        <v>80000</v>
      </c>
      <c r="J23">
        <v>5000</v>
      </c>
      <c r="K23">
        <v>78000</v>
      </c>
      <c r="L23">
        <v>10000</v>
      </c>
      <c r="M23">
        <f t="shared" si="0"/>
        <v>2000</v>
      </c>
      <c r="N23" s="52">
        <f t="shared" si="1"/>
        <v>0.02531645569620253</v>
      </c>
    </row>
    <row r="24" spans="8:14" ht="15">
      <c r="H24" t="s">
        <v>112</v>
      </c>
      <c r="I24">
        <v>77000</v>
      </c>
      <c r="J24">
        <v>10000</v>
      </c>
      <c r="K24">
        <v>78000</v>
      </c>
      <c r="L24">
        <v>5000</v>
      </c>
      <c r="M24">
        <f t="shared" si="0"/>
        <v>-1000</v>
      </c>
      <c r="N24" s="52">
        <f t="shared" si="1"/>
        <v>-0.012903225806451613</v>
      </c>
    </row>
    <row r="25" spans="8:14" ht="15">
      <c r="H25" t="s">
        <v>113</v>
      </c>
      <c r="I25">
        <v>3100</v>
      </c>
      <c r="J25">
        <v>15</v>
      </c>
      <c r="K25">
        <v>3200</v>
      </c>
      <c r="L25">
        <v>75</v>
      </c>
      <c r="M25">
        <f t="shared" si="0"/>
        <v>-100</v>
      </c>
      <c r="N25" s="52">
        <f t="shared" si="1"/>
        <v>-0.031746031746031744</v>
      </c>
    </row>
    <row r="26" spans="8:14" ht="15">
      <c r="H26" t="s">
        <v>113</v>
      </c>
      <c r="I26">
        <v>3300</v>
      </c>
      <c r="J26">
        <v>75</v>
      </c>
      <c r="K26">
        <v>3100</v>
      </c>
      <c r="L26">
        <v>15</v>
      </c>
      <c r="M26">
        <f t="shared" si="0"/>
        <v>200</v>
      </c>
      <c r="N26" s="52">
        <f t="shared" si="1"/>
        <v>0.0625</v>
      </c>
    </row>
    <row r="27" spans="8:14" ht="15">
      <c r="H27" t="s">
        <v>114</v>
      </c>
      <c r="I27">
        <v>0.0059</v>
      </c>
      <c r="J27">
        <v>0.02</v>
      </c>
      <c r="M27">
        <f t="shared" si="0"/>
        <v>0.0059</v>
      </c>
      <c r="N27" s="52"/>
    </row>
    <row r="28" spans="8:14" ht="15">
      <c r="H28" t="s">
        <v>115</v>
      </c>
      <c r="I28">
        <v>10000</v>
      </c>
      <c r="J28">
        <v>25000</v>
      </c>
      <c r="K28">
        <v>9100</v>
      </c>
      <c r="L28">
        <v>25000</v>
      </c>
      <c r="M28">
        <f t="shared" si="0"/>
        <v>900</v>
      </c>
      <c r="N28" s="52">
        <f t="shared" si="1"/>
        <v>0.09424083769633508</v>
      </c>
    </row>
    <row r="29" spans="8:14" ht="15">
      <c r="H29" t="s">
        <v>115</v>
      </c>
      <c r="I29">
        <v>7200</v>
      </c>
      <c r="J29">
        <v>5000</v>
      </c>
      <c r="K29">
        <v>7100</v>
      </c>
      <c r="L29">
        <v>5000</v>
      </c>
      <c r="M29">
        <f t="shared" si="0"/>
        <v>100</v>
      </c>
      <c r="N29" s="52">
        <f t="shared" si="1"/>
        <v>0.013986013986013986</v>
      </c>
    </row>
    <row r="30" spans="8:14" ht="15">
      <c r="H30" t="s">
        <v>116</v>
      </c>
      <c r="I30">
        <v>19000</v>
      </c>
      <c r="J30">
        <v>1000</v>
      </c>
      <c r="K30">
        <v>19000</v>
      </c>
      <c r="L30">
        <v>1000</v>
      </c>
      <c r="M30">
        <f t="shared" si="0"/>
        <v>0</v>
      </c>
      <c r="N30" s="52">
        <f t="shared" si="1"/>
        <v>0</v>
      </c>
    </row>
    <row r="31" spans="8:14" ht="15">
      <c r="H31" t="s">
        <v>116</v>
      </c>
      <c r="I31">
        <v>19000</v>
      </c>
      <c r="J31">
        <v>5000</v>
      </c>
      <c r="K31">
        <v>19000</v>
      </c>
      <c r="L31">
        <v>5000</v>
      </c>
      <c r="M31">
        <f t="shared" si="0"/>
        <v>0</v>
      </c>
      <c r="N31" s="52">
        <f t="shared" si="1"/>
        <v>0</v>
      </c>
    </row>
    <row r="32" spans="8:14" ht="15">
      <c r="H32" t="s">
        <v>86</v>
      </c>
      <c r="I32">
        <v>1.8</v>
      </c>
      <c r="J32">
        <v>0.5</v>
      </c>
      <c r="K32">
        <v>1.8</v>
      </c>
      <c r="L32">
        <v>0.5</v>
      </c>
      <c r="M32">
        <f t="shared" si="0"/>
        <v>0</v>
      </c>
      <c r="N32" s="52">
        <f t="shared" si="1"/>
        <v>0</v>
      </c>
    </row>
    <row r="33" spans="8:14" ht="15">
      <c r="H33" t="s">
        <v>117</v>
      </c>
      <c r="I33">
        <v>4.3</v>
      </c>
      <c r="J33">
        <v>50</v>
      </c>
      <c r="K33">
        <v>5.6</v>
      </c>
      <c r="L33">
        <v>50</v>
      </c>
      <c r="M33">
        <f t="shared" si="0"/>
        <v>-1.2999999999999998</v>
      </c>
      <c r="N33" s="52">
        <f t="shared" si="1"/>
        <v>-0.26262626262626265</v>
      </c>
    </row>
    <row r="34" spans="8:14" ht="15">
      <c r="H34" t="s">
        <v>118</v>
      </c>
      <c r="I34">
        <v>8.7</v>
      </c>
      <c r="J34">
        <v>20</v>
      </c>
      <c r="K34">
        <v>12</v>
      </c>
      <c r="L34">
        <v>100</v>
      </c>
      <c r="M34">
        <f t="shared" si="0"/>
        <v>-3.3000000000000007</v>
      </c>
      <c r="N34" s="52">
        <f t="shared" si="1"/>
        <v>-0.318840579710145</v>
      </c>
    </row>
    <row r="35" spans="8:14" ht="15">
      <c r="H35" t="s">
        <v>85</v>
      </c>
      <c r="I35">
        <v>65</v>
      </c>
      <c r="J35">
        <v>4</v>
      </c>
      <c r="K35">
        <v>66</v>
      </c>
      <c r="L35">
        <v>4</v>
      </c>
      <c r="M35">
        <f t="shared" si="0"/>
        <v>-1</v>
      </c>
      <c r="N35" s="52">
        <f t="shared" si="1"/>
        <v>-0.015267175572519083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2013-06-16T19:35:53Z</dcterms:modified>
  <cp:category/>
  <cp:version/>
  <cp:contentType/>
  <cp:contentStatus/>
</cp:coreProperties>
</file>