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4"/>
  </bookViews>
  <sheets>
    <sheet name="Forage" sheetId="1" r:id="rId1"/>
    <sheet name="Fruit" sheetId="2" r:id="rId2"/>
    <sheet name="Grain" sheetId="3" r:id="rId3"/>
    <sheet name="Herbage" sheetId="4" r:id="rId4"/>
    <sheet name="Roots" sheetId="5" r:id="rId5"/>
  </sheets>
  <definedNames>
    <definedName name="_xlnm.Print_Area" localSheetId="0">'Forage'!$A$1:$P$125</definedName>
    <definedName name="_xlnm.Print_Area" localSheetId="1">'Fruit'!$A$1:$P$4</definedName>
    <definedName name="_xlnm.Print_Area" localSheetId="2">'Grain'!$A$1:$P$4</definedName>
    <definedName name="_xlnm.Print_Area" localSheetId="3">'Herbage'!$A$1:$P$20</definedName>
    <definedName name="_xlnm.Print_Area" localSheetId="4">'Roots'!$A$1:$P$3</definedName>
  </definedNames>
  <calcPr fullCalcOnLoad="1"/>
</workbook>
</file>

<file path=xl/sharedStrings.xml><?xml version="1.0" encoding="utf-8"?>
<sst xmlns="http://schemas.openxmlformats.org/spreadsheetml/2006/main" count="1511" uniqueCount="188">
  <si>
    <t>New ID</t>
  </si>
  <si>
    <t>ID</t>
  </si>
  <si>
    <t>Citation</t>
  </si>
  <si>
    <t>Constituent</t>
  </si>
  <si>
    <t>ChemicalForm</t>
  </si>
  <si>
    <t>Media</t>
  </si>
  <si>
    <t>Soil Type</t>
  </si>
  <si>
    <t>Soil pH</t>
  </si>
  <si>
    <t>StudyType</t>
  </si>
  <si>
    <t>Plant Part</t>
  </si>
  <si>
    <t>Plant Species</t>
  </si>
  <si>
    <t>Scientific Name</t>
  </si>
  <si>
    <t>PlantUptake category</t>
  </si>
  <si>
    <t>SoilConcentration</t>
  </si>
  <si>
    <t>TissueConcentration</t>
  </si>
  <si>
    <t>Severson et al. 1992</t>
  </si>
  <si>
    <t>Mercury</t>
  </si>
  <si>
    <t>ND</t>
  </si>
  <si>
    <t>Soil</t>
  </si>
  <si>
    <t>Predominantly fine sand</t>
  </si>
  <si>
    <t>Field</t>
  </si>
  <si>
    <t>stem and leaf</t>
  </si>
  <si>
    <t>Dune Grass</t>
  </si>
  <si>
    <t>Ammophilia arenaria</t>
  </si>
  <si>
    <t>H</t>
  </si>
  <si>
    <t xml:space="preserve">leaf  </t>
  </si>
  <si>
    <t>Dune Willow</t>
  </si>
  <si>
    <t>Salix repens</t>
  </si>
  <si>
    <t>FO</t>
  </si>
  <si>
    <t>Feather Moss</t>
  </si>
  <si>
    <t>Hylocomium splendens</t>
  </si>
  <si>
    <t>Wiersma et al. 1986</t>
  </si>
  <si>
    <t>edible part</t>
  </si>
  <si>
    <t>Spinach</t>
  </si>
  <si>
    <t>Spinacia oleracea L.</t>
  </si>
  <si>
    <t>Carrot</t>
  </si>
  <si>
    <t>Daucus carota var. sativa</t>
  </si>
  <si>
    <t>R</t>
  </si>
  <si>
    <t>Potato</t>
  </si>
  <si>
    <t>Solanum tuberosum</t>
  </si>
  <si>
    <t>edible part (grain)</t>
  </si>
  <si>
    <t>Wheat</t>
  </si>
  <si>
    <t>Triticum aestivum</t>
  </si>
  <si>
    <t>G</t>
  </si>
  <si>
    <t>Barley</t>
  </si>
  <si>
    <t>Hordeum vulgare</t>
  </si>
  <si>
    <t>Oats</t>
  </si>
  <si>
    <t>Avena sativa L.</t>
  </si>
  <si>
    <t>Apple</t>
  </si>
  <si>
    <t>Malus Domestica Borkh</t>
  </si>
  <si>
    <t>FR</t>
  </si>
  <si>
    <t>grass</t>
  </si>
  <si>
    <t>maize</t>
  </si>
  <si>
    <t>Zea mays</t>
  </si>
  <si>
    <t>crown and leaf</t>
  </si>
  <si>
    <t>sugar beet</t>
  </si>
  <si>
    <t>Beta sp.</t>
  </si>
  <si>
    <t>MacLean. 1974</t>
  </si>
  <si>
    <t>loam</t>
  </si>
  <si>
    <t>above-ground</t>
  </si>
  <si>
    <t>alfalfa</t>
  </si>
  <si>
    <t>Medicago sativa</t>
  </si>
  <si>
    <t>top</t>
  </si>
  <si>
    <t>carrot</t>
  </si>
  <si>
    <t>Daucus carota</t>
  </si>
  <si>
    <t>lettuce</t>
  </si>
  <si>
    <t>Latuca_sativa</t>
  </si>
  <si>
    <t>clay loam</t>
  </si>
  <si>
    <t>sand</t>
  </si>
  <si>
    <t>straw</t>
  </si>
  <si>
    <t>oat</t>
  </si>
  <si>
    <t>Avena sativa</t>
  </si>
  <si>
    <t>potato</t>
  </si>
  <si>
    <t>vine</t>
  </si>
  <si>
    <t>soybean</t>
  </si>
  <si>
    <t>Glycine max</t>
  </si>
  <si>
    <t>timothy</t>
  </si>
  <si>
    <t>Phleum pratense</t>
  </si>
  <si>
    <t>leaf</t>
  </si>
  <si>
    <t>tobacco</t>
  </si>
  <si>
    <t>Nicotiana tobacum</t>
  </si>
  <si>
    <t>tomato</t>
  </si>
  <si>
    <t>Lycopersicon esculentum</t>
  </si>
  <si>
    <t>Shriatpanahi and Anderson</t>
  </si>
  <si>
    <t>unknown</t>
  </si>
  <si>
    <t>edible portion</t>
  </si>
  <si>
    <t>basil</t>
  </si>
  <si>
    <t>Ocimum basilicum</t>
  </si>
  <si>
    <t>garden cress</t>
  </si>
  <si>
    <t>Lepicium sativum</t>
  </si>
  <si>
    <t>mint</t>
  </si>
  <si>
    <t>Mentha arllenis</t>
  </si>
  <si>
    <t>tarragon</t>
  </si>
  <si>
    <t>Artemesia dracunculus</t>
  </si>
  <si>
    <t>Shaw &amp; Panigrahi. 1986</t>
  </si>
  <si>
    <t>Ganjam, India</t>
  </si>
  <si>
    <t>stem,leaf</t>
  </si>
  <si>
    <t>herb</t>
  </si>
  <si>
    <t>Croton sparsifloris</t>
  </si>
  <si>
    <t>herbaceous vine</t>
  </si>
  <si>
    <t>lpomeo digitata</t>
  </si>
  <si>
    <t>prickly poppy</t>
  </si>
  <si>
    <t>Argemone mexicana</t>
  </si>
  <si>
    <t>Jatropha gossypifolia</t>
  </si>
  <si>
    <t>Calotropis procera</t>
  </si>
  <si>
    <t>Siegel et al. 1981</t>
  </si>
  <si>
    <t>sedimentary</t>
  </si>
  <si>
    <t>assume foliage</t>
  </si>
  <si>
    <t>English plantain</t>
  </si>
  <si>
    <t>Pantago lanceolata</t>
  </si>
  <si>
    <t>maple</t>
  </si>
  <si>
    <t>Acer Platanoides</t>
  </si>
  <si>
    <t>red mulberry</t>
  </si>
  <si>
    <t>Morus rubra</t>
  </si>
  <si>
    <t>sycamore</t>
  </si>
  <si>
    <t>Plantanus occidentalis</t>
  </si>
  <si>
    <t>Siegel et al. 1987</t>
  </si>
  <si>
    <t>near Prince George, Brit Columbia</t>
  </si>
  <si>
    <t>leaf or shoot</t>
  </si>
  <si>
    <t>Plantago lanceolata</t>
  </si>
  <si>
    <t>field horsetail</t>
  </si>
  <si>
    <t>Equisetum arvense</t>
  </si>
  <si>
    <t>PTI 1995</t>
  </si>
  <si>
    <t>stem/leaf</t>
  </si>
  <si>
    <t>Beggar's ticks</t>
  </si>
  <si>
    <t>Bidens pholylepsis</t>
  </si>
  <si>
    <t>giant ragweed</t>
  </si>
  <si>
    <t>Abrosia trifida</t>
  </si>
  <si>
    <t>Ambrosia trifida</t>
  </si>
  <si>
    <t>Amonop-Neizer et al. 1995</t>
  </si>
  <si>
    <t>Ghana</t>
  </si>
  <si>
    <t xml:space="preserve">Field </t>
  </si>
  <si>
    <t>elephant grass</t>
  </si>
  <si>
    <t>Pennisetum purpureum</t>
  </si>
  <si>
    <t>Amonoo-Neizer et al. 1995</t>
  </si>
  <si>
    <t>water fern</t>
  </si>
  <si>
    <t>Ceraptopteris comuta</t>
  </si>
  <si>
    <t>Barghigiani et al. 1988</t>
  </si>
  <si>
    <t>shoot</t>
  </si>
  <si>
    <t>Angiosperm</t>
  </si>
  <si>
    <t>Genista aetnensis</t>
  </si>
  <si>
    <t>leaf/flower</t>
  </si>
  <si>
    <t>Australugus siculus</t>
  </si>
  <si>
    <t>needle</t>
  </si>
  <si>
    <t>undefined pine</t>
  </si>
  <si>
    <t>Pinus</t>
  </si>
  <si>
    <t>Cappon 1987</t>
  </si>
  <si>
    <t>head</t>
  </si>
  <si>
    <t>spinach</t>
  </si>
  <si>
    <t>Spinacia_oleracea</t>
  </si>
  <si>
    <t>Swish chard</t>
  </si>
  <si>
    <t>Beta-vulgaris_Cicia</t>
  </si>
  <si>
    <t>Cataldo and Wildung 1978</t>
  </si>
  <si>
    <t>silt loam</t>
  </si>
  <si>
    <t>Dudas and Pawluk 1977</t>
  </si>
  <si>
    <t>Brown solone</t>
  </si>
  <si>
    <t>barley</t>
  </si>
  <si>
    <t>Orthic humic s</t>
  </si>
  <si>
    <t>Orthic brown</t>
  </si>
  <si>
    <t>Orthic gray lu</t>
  </si>
  <si>
    <t>Orthic black c</t>
  </si>
  <si>
    <t>Black solonets</t>
  </si>
  <si>
    <t>humic eluviated</t>
  </si>
  <si>
    <t>Gray solonets</t>
  </si>
  <si>
    <t>wheat</t>
  </si>
  <si>
    <t>John 1972</t>
  </si>
  <si>
    <t>broccoli</t>
  </si>
  <si>
    <t>Brassica oleracea</t>
  </si>
  <si>
    <t>cauliflower</t>
  </si>
  <si>
    <t>Lenka et al. 1992</t>
  </si>
  <si>
    <t>pea</t>
  </si>
  <si>
    <t>Pisum sativum</t>
  </si>
  <si>
    <t>radish</t>
  </si>
  <si>
    <t>Raphanus sativus</t>
  </si>
  <si>
    <t>spanich</t>
  </si>
  <si>
    <t>bermuda grass</t>
  </si>
  <si>
    <t>Cynodon dactylon</t>
  </si>
  <si>
    <t>finger grass</t>
  </si>
  <si>
    <t>Chloris barbata</t>
  </si>
  <si>
    <t>Croton bonplandianum</t>
  </si>
  <si>
    <t>perennial herb</t>
  </si>
  <si>
    <t>Justicia simplex</t>
  </si>
  <si>
    <t>puncture-weed</t>
  </si>
  <si>
    <t>Tribulus terrestris</t>
  </si>
  <si>
    <t>sedge</t>
  </si>
  <si>
    <t>Cyperus rotundus</t>
  </si>
  <si>
    <t>Evolvulus alsinoides</t>
  </si>
  <si>
    <t>Uptake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</si>
</sst>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MS Sans Serif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9" bestFit="1" customWidth="1"/>
    <col min="2" max="2" width="5.00390625" style="9" bestFit="1" customWidth="1"/>
    <col min="3" max="3" width="21.7109375" style="9" bestFit="1" customWidth="1"/>
    <col min="4" max="4" width="12.140625" style="9" bestFit="1" customWidth="1"/>
    <col min="5" max="5" width="15.421875" style="9" bestFit="1" customWidth="1"/>
    <col min="6" max="6" width="7.421875" style="9" bestFit="1" customWidth="1"/>
    <col min="7" max="7" width="27.8515625" style="9" bestFit="1" customWidth="1"/>
    <col min="8" max="8" width="8.57421875" style="9" bestFit="1" customWidth="1"/>
    <col min="9" max="9" width="12.00390625" style="9" bestFit="1" customWidth="1"/>
    <col min="10" max="10" width="13.28125" style="9" bestFit="1" customWidth="1"/>
    <col min="11" max="11" width="15.00390625" style="9" bestFit="1" customWidth="1"/>
    <col min="12" max="12" width="21.140625" style="9" bestFit="1" customWidth="1"/>
    <col min="13" max="13" width="22.7109375" style="9" bestFit="1" customWidth="1"/>
    <col min="14" max="14" width="18.7109375" style="9" bestFit="1" customWidth="1"/>
    <col min="15" max="15" width="21.57421875" style="9" bestFit="1" customWidth="1"/>
    <col min="16" max="16" width="13.57421875" style="9" bestFit="1" customWidth="1"/>
    <col min="17" max="16384" width="9.140625" style="9" customWidth="1"/>
  </cols>
  <sheetData>
    <row r="1" spans="1:16" ht="12.7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7" t="s">
        <v>187</v>
      </c>
    </row>
    <row r="2" spans="1:16" ht="12.75" customHeight="1">
      <c r="A2" s="9">
        <v>3392</v>
      </c>
      <c r="B2" s="10">
        <v>1707</v>
      </c>
      <c r="C2" s="10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>
        <v>5.3</v>
      </c>
      <c r="I2" s="10" t="s">
        <v>20</v>
      </c>
      <c r="J2" s="9" t="s">
        <v>25</v>
      </c>
      <c r="K2" s="9" t="s">
        <v>26</v>
      </c>
      <c r="L2" s="10" t="s">
        <v>27</v>
      </c>
      <c r="M2" s="10" t="s">
        <v>28</v>
      </c>
      <c r="N2" s="10">
        <v>0.068</v>
      </c>
      <c r="O2" s="10">
        <v>0.052</v>
      </c>
      <c r="P2" s="9">
        <f>O2/N2</f>
        <v>0.7647058823529411</v>
      </c>
    </row>
    <row r="3" spans="1:16" ht="12.75" customHeight="1">
      <c r="A3" s="9">
        <v>3393</v>
      </c>
      <c r="B3" s="10">
        <v>1729</v>
      </c>
      <c r="C3" s="10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>
        <v>5.3</v>
      </c>
      <c r="I3" s="10" t="s">
        <v>20</v>
      </c>
      <c r="J3" s="9" t="s">
        <v>17</v>
      </c>
      <c r="K3" s="9" t="s">
        <v>29</v>
      </c>
      <c r="L3" s="10" t="s">
        <v>30</v>
      </c>
      <c r="M3" s="10" t="s">
        <v>28</v>
      </c>
      <c r="N3" s="10">
        <v>0.068</v>
      </c>
      <c r="O3" s="10">
        <v>0.12</v>
      </c>
      <c r="P3" s="9">
        <f aca="true" t="shared" si="0" ref="P3:P66">O3/N3</f>
        <v>1.764705882352941</v>
      </c>
    </row>
    <row r="4" spans="1:16" ht="12.75" customHeight="1">
      <c r="A4" s="9">
        <v>3405</v>
      </c>
      <c r="B4" s="10">
        <v>2273</v>
      </c>
      <c r="C4" s="10" t="s">
        <v>31</v>
      </c>
      <c r="D4" s="9" t="s">
        <v>16</v>
      </c>
      <c r="E4" s="9" t="s">
        <v>17</v>
      </c>
      <c r="F4" s="9" t="s">
        <v>18</v>
      </c>
      <c r="G4" s="9" t="s">
        <v>17</v>
      </c>
      <c r="H4" s="9" t="s">
        <v>17</v>
      </c>
      <c r="I4" s="10" t="s">
        <v>20</v>
      </c>
      <c r="J4" s="9" t="s">
        <v>17</v>
      </c>
      <c r="K4" s="9" t="s">
        <v>51</v>
      </c>
      <c r="M4" s="10" t="s">
        <v>28</v>
      </c>
      <c r="N4" s="10">
        <v>0.24</v>
      </c>
      <c r="O4" s="10">
        <v>0.019</v>
      </c>
      <c r="P4" s="9">
        <f t="shared" si="0"/>
        <v>0.07916666666666666</v>
      </c>
    </row>
    <row r="5" spans="1:16" ht="12.75" customHeight="1">
      <c r="A5" s="9">
        <v>3406</v>
      </c>
      <c r="B5" s="10">
        <v>2277</v>
      </c>
      <c r="C5" s="10" t="s">
        <v>31</v>
      </c>
      <c r="D5" s="9" t="s">
        <v>16</v>
      </c>
      <c r="E5" s="9" t="s">
        <v>17</v>
      </c>
      <c r="F5" s="9" t="s">
        <v>18</v>
      </c>
      <c r="G5" s="9" t="s">
        <v>17</v>
      </c>
      <c r="H5" s="9" t="s">
        <v>17</v>
      </c>
      <c r="I5" s="10" t="s">
        <v>20</v>
      </c>
      <c r="J5" s="9" t="s">
        <v>17</v>
      </c>
      <c r="K5" s="9" t="s">
        <v>52</v>
      </c>
      <c r="L5" s="5" t="s">
        <v>53</v>
      </c>
      <c r="M5" s="10" t="s">
        <v>28</v>
      </c>
      <c r="N5" s="10">
        <v>0.06</v>
      </c>
      <c r="O5" s="10">
        <v>0.016</v>
      </c>
      <c r="P5" s="9">
        <f t="shared" si="0"/>
        <v>0.26666666666666666</v>
      </c>
    </row>
    <row r="6" spans="1:16" ht="12.75" customHeight="1">
      <c r="A6" s="9">
        <v>3509</v>
      </c>
      <c r="B6" s="5">
        <v>3610</v>
      </c>
      <c r="C6" s="5" t="s">
        <v>57</v>
      </c>
      <c r="D6" s="5" t="s">
        <v>16</v>
      </c>
      <c r="E6" s="5"/>
      <c r="F6" s="9" t="s">
        <v>18</v>
      </c>
      <c r="G6" s="5" t="s">
        <v>58</v>
      </c>
      <c r="H6" s="5">
        <v>7.1</v>
      </c>
      <c r="I6" s="5" t="s">
        <v>20</v>
      </c>
      <c r="J6" s="5" t="s">
        <v>62</v>
      </c>
      <c r="K6" s="5" t="s">
        <v>63</v>
      </c>
      <c r="L6" s="5" t="s">
        <v>64</v>
      </c>
      <c r="M6" s="9" t="s">
        <v>28</v>
      </c>
      <c r="N6" s="5">
        <v>0.08</v>
      </c>
      <c r="O6" s="5">
        <v>0.193</v>
      </c>
      <c r="P6" s="9">
        <f t="shared" si="0"/>
        <v>2.4125</v>
      </c>
    </row>
    <row r="7" spans="1:16" ht="12.75" customHeight="1">
      <c r="A7" s="9">
        <v>3517</v>
      </c>
      <c r="B7" s="5">
        <v>3618</v>
      </c>
      <c r="C7" s="5" t="s">
        <v>57</v>
      </c>
      <c r="D7" s="5" t="s">
        <v>16</v>
      </c>
      <c r="E7" s="5"/>
      <c r="F7" s="9" t="s">
        <v>18</v>
      </c>
      <c r="G7" s="5" t="s">
        <v>58</v>
      </c>
      <c r="H7" s="5">
        <v>7.1</v>
      </c>
      <c r="I7" s="5" t="s">
        <v>20</v>
      </c>
      <c r="J7" s="5" t="s">
        <v>69</v>
      </c>
      <c r="K7" s="5" t="s">
        <v>70</v>
      </c>
      <c r="L7" s="5" t="s">
        <v>71</v>
      </c>
      <c r="M7" s="9" t="s">
        <v>28</v>
      </c>
      <c r="N7" s="5">
        <v>0.08</v>
      </c>
      <c r="O7" s="5">
        <v>0.197</v>
      </c>
      <c r="P7" s="9">
        <f t="shared" si="0"/>
        <v>2.4625</v>
      </c>
    </row>
    <row r="8" spans="1:16" ht="12.75" customHeight="1">
      <c r="A8" s="9">
        <v>3519</v>
      </c>
      <c r="B8" s="5">
        <v>3620</v>
      </c>
      <c r="C8" s="5" t="s">
        <v>57</v>
      </c>
      <c r="D8" s="5" t="s">
        <v>16</v>
      </c>
      <c r="E8" s="5"/>
      <c r="F8" s="9" t="s">
        <v>18</v>
      </c>
      <c r="G8" s="5" t="s">
        <v>58</v>
      </c>
      <c r="H8" s="5">
        <v>7.1</v>
      </c>
      <c r="I8" s="5" t="s">
        <v>20</v>
      </c>
      <c r="J8" s="5" t="s">
        <v>62</v>
      </c>
      <c r="K8" s="5" t="s">
        <v>72</v>
      </c>
      <c r="L8" s="5" t="s">
        <v>39</v>
      </c>
      <c r="M8" s="9" t="s">
        <v>28</v>
      </c>
      <c r="N8" s="5">
        <v>0.08</v>
      </c>
      <c r="O8" s="5">
        <v>0.364</v>
      </c>
      <c r="P8" s="9">
        <f t="shared" si="0"/>
        <v>4.55</v>
      </c>
    </row>
    <row r="9" spans="1:16" ht="12.75" customHeight="1">
      <c r="A9" s="9">
        <v>3521</v>
      </c>
      <c r="B9" s="5">
        <v>3622</v>
      </c>
      <c r="C9" s="5" t="s">
        <v>57</v>
      </c>
      <c r="D9" s="5" t="s">
        <v>16</v>
      </c>
      <c r="E9" s="5"/>
      <c r="F9" s="9" t="s">
        <v>18</v>
      </c>
      <c r="G9" s="5" t="s">
        <v>58</v>
      </c>
      <c r="H9" s="5">
        <v>7.1</v>
      </c>
      <c r="I9" s="5" t="s">
        <v>20</v>
      </c>
      <c r="J9" s="5" t="s">
        <v>73</v>
      </c>
      <c r="K9" s="5" t="s">
        <v>74</v>
      </c>
      <c r="L9" s="5" t="s">
        <v>75</v>
      </c>
      <c r="M9" s="9" t="s">
        <v>28</v>
      </c>
      <c r="N9" s="5">
        <v>0.08</v>
      </c>
      <c r="O9" s="5">
        <v>0.25</v>
      </c>
      <c r="P9" s="9">
        <f t="shared" si="0"/>
        <v>3.125</v>
      </c>
    </row>
    <row r="10" spans="1:16" ht="12.75" customHeight="1">
      <c r="A10" s="9">
        <v>3523</v>
      </c>
      <c r="B10" s="5">
        <v>3624</v>
      </c>
      <c r="C10" s="5" t="s">
        <v>57</v>
      </c>
      <c r="D10" s="5" t="s">
        <v>16</v>
      </c>
      <c r="E10" s="5"/>
      <c r="F10" s="9" t="s">
        <v>18</v>
      </c>
      <c r="G10" s="5" t="s">
        <v>58</v>
      </c>
      <c r="H10" s="5">
        <v>7.1</v>
      </c>
      <c r="I10" s="5" t="s">
        <v>20</v>
      </c>
      <c r="J10" s="5" t="s">
        <v>59</v>
      </c>
      <c r="K10" s="5" t="s">
        <v>76</v>
      </c>
      <c r="L10" s="5" t="s">
        <v>77</v>
      </c>
      <c r="M10" s="9" t="s">
        <v>28</v>
      </c>
      <c r="N10" s="5">
        <v>0.08</v>
      </c>
      <c r="O10" s="5">
        <v>0.143</v>
      </c>
      <c r="P10" s="9">
        <f t="shared" si="0"/>
        <v>1.7874999999999999</v>
      </c>
    </row>
    <row r="11" spans="1:16" ht="12.75" customHeight="1">
      <c r="A11" s="9">
        <v>3525</v>
      </c>
      <c r="B11" s="5">
        <v>3626</v>
      </c>
      <c r="C11" s="5" t="s">
        <v>57</v>
      </c>
      <c r="D11" s="5" t="s">
        <v>16</v>
      </c>
      <c r="E11" s="5"/>
      <c r="F11" s="9" t="s">
        <v>18</v>
      </c>
      <c r="G11" s="5" t="s">
        <v>58</v>
      </c>
      <c r="H11" s="5">
        <v>7.1</v>
      </c>
      <c r="I11" s="5" t="s">
        <v>20</v>
      </c>
      <c r="J11" s="5" t="s">
        <v>78</v>
      </c>
      <c r="K11" s="5" t="s">
        <v>79</v>
      </c>
      <c r="L11" s="5" t="s">
        <v>80</v>
      </c>
      <c r="M11" s="9" t="s">
        <v>28</v>
      </c>
      <c r="N11" s="5">
        <v>0.08</v>
      </c>
      <c r="O11" s="5">
        <v>0.088</v>
      </c>
      <c r="P11" s="9">
        <f t="shared" si="0"/>
        <v>1.0999999999999999</v>
      </c>
    </row>
    <row r="12" spans="1:16" ht="12.75" customHeight="1">
      <c r="A12" s="9">
        <v>3527</v>
      </c>
      <c r="B12" s="5">
        <v>3628</v>
      </c>
      <c r="C12" s="5" t="s">
        <v>57</v>
      </c>
      <c r="D12" s="5" t="s">
        <v>16</v>
      </c>
      <c r="E12" s="5"/>
      <c r="F12" s="9" t="s">
        <v>18</v>
      </c>
      <c r="G12" s="5" t="s">
        <v>58</v>
      </c>
      <c r="H12" s="5">
        <v>7.1</v>
      </c>
      <c r="I12" s="5" t="s">
        <v>20</v>
      </c>
      <c r="J12" s="5" t="s">
        <v>73</v>
      </c>
      <c r="K12" s="5" t="s">
        <v>81</v>
      </c>
      <c r="L12" s="5" t="s">
        <v>82</v>
      </c>
      <c r="M12" s="9" t="s">
        <v>28</v>
      </c>
      <c r="N12" s="5">
        <v>0.08</v>
      </c>
      <c r="O12" s="5">
        <v>0.139</v>
      </c>
      <c r="P12" s="9">
        <f t="shared" si="0"/>
        <v>1.7375</v>
      </c>
    </row>
    <row r="13" spans="1:16" ht="12.75" customHeight="1">
      <c r="A13" s="9">
        <v>3537</v>
      </c>
      <c r="B13" s="5">
        <v>3640</v>
      </c>
      <c r="C13" s="5" t="s">
        <v>94</v>
      </c>
      <c r="D13" s="5" t="s">
        <v>16</v>
      </c>
      <c r="E13" s="5"/>
      <c r="F13" s="9" t="s">
        <v>18</v>
      </c>
      <c r="G13" s="5" t="s">
        <v>95</v>
      </c>
      <c r="H13" s="5"/>
      <c r="I13" s="5" t="s">
        <v>20</v>
      </c>
      <c r="J13" s="5" t="s">
        <v>96</v>
      </c>
      <c r="K13" s="5" t="s">
        <v>97</v>
      </c>
      <c r="L13" s="5" t="s">
        <v>98</v>
      </c>
      <c r="M13" s="9" t="s">
        <v>28</v>
      </c>
      <c r="N13" s="5">
        <v>2.13</v>
      </c>
      <c r="O13" s="5">
        <v>2.625</v>
      </c>
      <c r="P13" s="9">
        <f t="shared" si="0"/>
        <v>1.2323943661971832</v>
      </c>
    </row>
    <row r="14" spans="1:16" ht="12.75" customHeight="1">
      <c r="A14" s="9">
        <v>3538</v>
      </c>
      <c r="B14" s="5">
        <v>3641</v>
      </c>
      <c r="C14" s="5" t="s">
        <v>94</v>
      </c>
      <c r="D14" s="5" t="s">
        <v>16</v>
      </c>
      <c r="E14" s="5"/>
      <c r="F14" s="9" t="s">
        <v>18</v>
      </c>
      <c r="G14" s="5" t="s">
        <v>95</v>
      </c>
      <c r="H14" s="5"/>
      <c r="I14" s="5" t="s">
        <v>20</v>
      </c>
      <c r="J14" s="5" t="s">
        <v>96</v>
      </c>
      <c r="K14" s="5" t="s">
        <v>97</v>
      </c>
      <c r="L14" s="5" t="s">
        <v>98</v>
      </c>
      <c r="M14" s="9" t="s">
        <v>28</v>
      </c>
      <c r="N14" s="5">
        <v>610</v>
      </c>
      <c r="O14" s="5">
        <v>14.515</v>
      </c>
      <c r="P14" s="9">
        <f t="shared" si="0"/>
        <v>0.023795081967213114</v>
      </c>
    </row>
    <row r="15" spans="1:16" ht="12.75" customHeight="1">
      <c r="A15" s="9">
        <v>3539</v>
      </c>
      <c r="B15" s="5">
        <v>3642</v>
      </c>
      <c r="C15" s="5" t="s">
        <v>94</v>
      </c>
      <c r="D15" s="5" t="s">
        <v>16</v>
      </c>
      <c r="E15" s="5"/>
      <c r="F15" s="9" t="s">
        <v>18</v>
      </c>
      <c r="G15" s="5" t="s">
        <v>95</v>
      </c>
      <c r="H15" s="5"/>
      <c r="I15" s="5" t="s">
        <v>20</v>
      </c>
      <c r="J15" s="5" t="s">
        <v>96</v>
      </c>
      <c r="K15" s="5" t="s">
        <v>97</v>
      </c>
      <c r="L15" s="5" t="s">
        <v>98</v>
      </c>
      <c r="M15" s="9" t="s">
        <v>28</v>
      </c>
      <c r="N15" s="5">
        <v>613.33</v>
      </c>
      <c r="O15" s="5">
        <v>9.425</v>
      </c>
      <c r="P15" s="9">
        <f t="shared" si="0"/>
        <v>0.015366931342018164</v>
      </c>
    </row>
    <row r="16" spans="1:16" ht="12.75" customHeight="1">
      <c r="A16" s="9">
        <v>3540</v>
      </c>
      <c r="B16" s="5">
        <v>3643</v>
      </c>
      <c r="C16" s="5" t="s">
        <v>94</v>
      </c>
      <c r="D16" s="5" t="s">
        <v>16</v>
      </c>
      <c r="E16" s="5"/>
      <c r="F16" s="9" t="s">
        <v>18</v>
      </c>
      <c r="G16" s="5" t="s">
        <v>95</v>
      </c>
      <c r="H16" s="5"/>
      <c r="I16" s="5" t="s">
        <v>20</v>
      </c>
      <c r="J16" s="5" t="s">
        <v>96</v>
      </c>
      <c r="K16" s="5" t="s">
        <v>97</v>
      </c>
      <c r="L16" s="5" t="s">
        <v>98</v>
      </c>
      <c r="M16" s="9" t="s">
        <v>28</v>
      </c>
      <c r="N16" s="5">
        <v>660</v>
      </c>
      <c r="O16" s="5">
        <v>19.165</v>
      </c>
      <c r="P16" s="9">
        <f t="shared" si="0"/>
        <v>0.029037878787878786</v>
      </c>
    </row>
    <row r="17" spans="1:16" ht="12.75" customHeight="1">
      <c r="A17" s="9">
        <v>3541</v>
      </c>
      <c r="B17" s="5">
        <v>3644</v>
      </c>
      <c r="C17" s="5" t="s">
        <v>94</v>
      </c>
      <c r="D17" s="5" t="s">
        <v>16</v>
      </c>
      <c r="E17" s="5"/>
      <c r="F17" s="9" t="s">
        <v>18</v>
      </c>
      <c r="G17" s="5" t="s">
        <v>95</v>
      </c>
      <c r="H17" s="5"/>
      <c r="I17" s="5" t="s">
        <v>20</v>
      </c>
      <c r="J17" s="5" t="s">
        <v>96</v>
      </c>
      <c r="K17" s="5" t="s">
        <v>97</v>
      </c>
      <c r="L17" s="5" t="s">
        <v>98</v>
      </c>
      <c r="M17" s="9" t="s">
        <v>28</v>
      </c>
      <c r="N17" s="5">
        <v>576.67</v>
      </c>
      <c r="O17" s="5">
        <v>11.315</v>
      </c>
      <c r="P17" s="9">
        <f t="shared" si="0"/>
        <v>0.019621273865468986</v>
      </c>
    </row>
    <row r="18" spans="1:16" ht="12.75" customHeight="1">
      <c r="A18" s="9">
        <v>3542</v>
      </c>
      <c r="B18" s="5">
        <v>3645</v>
      </c>
      <c r="C18" s="5" t="s">
        <v>94</v>
      </c>
      <c r="D18" s="5" t="s">
        <v>16</v>
      </c>
      <c r="E18" s="5"/>
      <c r="F18" s="9" t="s">
        <v>18</v>
      </c>
      <c r="G18" s="5" t="s">
        <v>95</v>
      </c>
      <c r="H18" s="5"/>
      <c r="I18" s="5" t="s">
        <v>20</v>
      </c>
      <c r="J18" s="5" t="s">
        <v>96</v>
      </c>
      <c r="K18" s="5" t="s">
        <v>99</v>
      </c>
      <c r="L18" s="5" t="s">
        <v>100</v>
      </c>
      <c r="M18" s="9" t="s">
        <v>28</v>
      </c>
      <c r="N18" s="5">
        <v>202</v>
      </c>
      <c r="O18" s="5">
        <v>12.245</v>
      </c>
      <c r="P18" s="9">
        <f t="shared" si="0"/>
        <v>0.06061881188118812</v>
      </c>
    </row>
    <row r="19" spans="1:16" ht="12.75" customHeight="1">
      <c r="A19" s="9">
        <v>3543</v>
      </c>
      <c r="B19" s="5">
        <v>3646</v>
      </c>
      <c r="C19" s="5" t="s">
        <v>94</v>
      </c>
      <c r="D19" s="5" t="s">
        <v>16</v>
      </c>
      <c r="E19" s="5"/>
      <c r="F19" s="9" t="s">
        <v>18</v>
      </c>
      <c r="G19" s="5" t="s">
        <v>95</v>
      </c>
      <c r="H19" s="5"/>
      <c r="I19" s="5" t="s">
        <v>20</v>
      </c>
      <c r="J19" s="5" t="s">
        <v>96</v>
      </c>
      <c r="K19" s="5" t="s">
        <v>99</v>
      </c>
      <c r="L19" s="5" t="s">
        <v>100</v>
      </c>
      <c r="M19" s="9" t="s">
        <v>28</v>
      </c>
      <c r="N19" s="5">
        <v>212.28</v>
      </c>
      <c r="O19" s="5">
        <v>10.12</v>
      </c>
      <c r="P19" s="9">
        <f t="shared" si="0"/>
        <v>0.04767288486904089</v>
      </c>
    </row>
    <row r="20" spans="1:16" ht="12.75" customHeight="1">
      <c r="A20" s="9">
        <v>3544</v>
      </c>
      <c r="B20" s="5">
        <v>3647</v>
      </c>
      <c r="C20" s="5" t="s">
        <v>94</v>
      </c>
      <c r="D20" s="5" t="s">
        <v>16</v>
      </c>
      <c r="E20" s="5"/>
      <c r="F20" s="9" t="s">
        <v>18</v>
      </c>
      <c r="G20" s="5" t="s">
        <v>95</v>
      </c>
      <c r="H20" s="5"/>
      <c r="I20" s="5" t="s">
        <v>20</v>
      </c>
      <c r="J20" s="5" t="s">
        <v>96</v>
      </c>
      <c r="K20" s="5" t="s">
        <v>99</v>
      </c>
      <c r="L20" s="5" t="s">
        <v>100</v>
      </c>
      <c r="M20" s="9" t="s">
        <v>28</v>
      </c>
      <c r="N20" s="5">
        <v>288.67</v>
      </c>
      <c r="O20" s="5">
        <v>4.595</v>
      </c>
      <c r="P20" s="9">
        <f t="shared" si="0"/>
        <v>0.01591783004815187</v>
      </c>
    </row>
    <row r="21" spans="1:16" ht="12.75" customHeight="1">
      <c r="A21" s="9">
        <v>3545</v>
      </c>
      <c r="B21" s="5">
        <v>3648</v>
      </c>
      <c r="C21" s="5" t="s">
        <v>94</v>
      </c>
      <c r="D21" s="5" t="s">
        <v>16</v>
      </c>
      <c r="E21" s="5"/>
      <c r="F21" s="9" t="s">
        <v>18</v>
      </c>
      <c r="G21" s="5" t="s">
        <v>95</v>
      </c>
      <c r="H21" s="5"/>
      <c r="I21" s="5" t="s">
        <v>20</v>
      </c>
      <c r="J21" s="5" t="s">
        <v>96</v>
      </c>
      <c r="K21" s="5" t="s">
        <v>101</v>
      </c>
      <c r="L21" s="5" t="s">
        <v>102</v>
      </c>
      <c r="M21" s="9" t="s">
        <v>28</v>
      </c>
      <c r="N21" s="5">
        <v>3.87</v>
      </c>
      <c r="O21" s="5">
        <v>3.23</v>
      </c>
      <c r="P21" s="9">
        <f t="shared" si="0"/>
        <v>0.834625322997416</v>
      </c>
    </row>
    <row r="22" spans="1:16" ht="12.75" customHeight="1">
      <c r="A22" s="9">
        <v>3546</v>
      </c>
      <c r="B22" s="5">
        <v>3649</v>
      </c>
      <c r="C22" s="5" t="s">
        <v>94</v>
      </c>
      <c r="D22" s="5" t="s">
        <v>16</v>
      </c>
      <c r="E22" s="5"/>
      <c r="F22" s="9" t="s">
        <v>18</v>
      </c>
      <c r="G22" s="5" t="s">
        <v>95</v>
      </c>
      <c r="H22" s="5"/>
      <c r="I22" s="5" t="s">
        <v>20</v>
      </c>
      <c r="J22" s="5" t="s">
        <v>96</v>
      </c>
      <c r="K22" s="5" t="s">
        <v>101</v>
      </c>
      <c r="L22" s="5" t="s">
        <v>102</v>
      </c>
      <c r="M22" s="9" t="s">
        <v>28</v>
      </c>
      <c r="N22" s="5">
        <v>4.6</v>
      </c>
      <c r="O22" s="5">
        <v>3.7</v>
      </c>
      <c r="P22" s="9">
        <f t="shared" si="0"/>
        <v>0.8043478260869567</v>
      </c>
    </row>
    <row r="23" spans="1:16" ht="12.75" customHeight="1">
      <c r="A23" s="9">
        <v>3547</v>
      </c>
      <c r="B23" s="5">
        <v>3650</v>
      </c>
      <c r="C23" s="5" t="s">
        <v>94</v>
      </c>
      <c r="D23" s="5" t="s">
        <v>16</v>
      </c>
      <c r="E23" s="5"/>
      <c r="F23" s="9" t="s">
        <v>18</v>
      </c>
      <c r="G23" s="5" t="s">
        <v>95</v>
      </c>
      <c r="H23" s="5"/>
      <c r="I23" s="5" t="s">
        <v>20</v>
      </c>
      <c r="J23" s="5" t="s">
        <v>96</v>
      </c>
      <c r="K23" s="5" t="s">
        <v>101</v>
      </c>
      <c r="L23" s="5" t="s">
        <v>102</v>
      </c>
      <c r="M23" s="9" t="s">
        <v>28</v>
      </c>
      <c r="N23" s="5">
        <v>5.2</v>
      </c>
      <c r="O23" s="5">
        <v>4.045</v>
      </c>
      <c r="P23" s="9">
        <f t="shared" si="0"/>
        <v>0.7778846153846154</v>
      </c>
    </row>
    <row r="24" spans="1:16" ht="12.75" customHeight="1">
      <c r="A24" s="9">
        <v>3548</v>
      </c>
      <c r="B24" s="5">
        <v>3651</v>
      </c>
      <c r="C24" s="5" t="s">
        <v>94</v>
      </c>
      <c r="D24" s="5" t="s">
        <v>16</v>
      </c>
      <c r="E24" s="5"/>
      <c r="F24" s="9" t="s">
        <v>18</v>
      </c>
      <c r="G24" s="5" t="s">
        <v>95</v>
      </c>
      <c r="H24" s="5"/>
      <c r="I24" s="5" t="s">
        <v>20</v>
      </c>
      <c r="J24" s="5" t="s">
        <v>96</v>
      </c>
      <c r="K24" s="5" t="s">
        <v>84</v>
      </c>
      <c r="L24" s="5" t="s">
        <v>103</v>
      </c>
      <c r="M24" s="9" t="s">
        <v>28</v>
      </c>
      <c r="N24" s="5">
        <v>9.2</v>
      </c>
      <c r="O24" s="5">
        <v>2.08</v>
      </c>
      <c r="P24" s="9">
        <f t="shared" si="0"/>
        <v>0.22608695652173916</v>
      </c>
    </row>
    <row r="25" spans="1:16" ht="12.75" customHeight="1">
      <c r="A25" s="9">
        <v>3549</v>
      </c>
      <c r="B25" s="5">
        <v>3652</v>
      </c>
      <c r="C25" s="5" t="s">
        <v>94</v>
      </c>
      <c r="D25" s="5" t="s">
        <v>16</v>
      </c>
      <c r="E25" s="5"/>
      <c r="F25" s="9" t="s">
        <v>18</v>
      </c>
      <c r="G25" s="5" t="s">
        <v>95</v>
      </c>
      <c r="H25" s="5"/>
      <c r="I25" s="5" t="s">
        <v>20</v>
      </c>
      <c r="J25" s="5" t="s">
        <v>96</v>
      </c>
      <c r="K25" s="5" t="s">
        <v>84</v>
      </c>
      <c r="L25" s="5" t="s">
        <v>103</v>
      </c>
      <c r="M25" s="9" t="s">
        <v>28</v>
      </c>
      <c r="N25" s="5">
        <v>12.17</v>
      </c>
      <c r="O25" s="5">
        <v>1.85</v>
      </c>
      <c r="P25" s="9">
        <f t="shared" si="0"/>
        <v>0.15201314708299096</v>
      </c>
    </row>
    <row r="26" spans="1:16" ht="12.75" customHeight="1">
      <c r="A26" s="9">
        <v>3550</v>
      </c>
      <c r="B26" s="5">
        <v>3653</v>
      </c>
      <c r="C26" s="5" t="s">
        <v>94</v>
      </c>
      <c r="D26" s="5" t="s">
        <v>16</v>
      </c>
      <c r="E26" s="5"/>
      <c r="F26" s="9" t="s">
        <v>18</v>
      </c>
      <c r="G26" s="5" t="s">
        <v>95</v>
      </c>
      <c r="H26" s="5"/>
      <c r="I26" s="5" t="s">
        <v>20</v>
      </c>
      <c r="J26" s="5" t="s">
        <v>96</v>
      </c>
      <c r="K26" s="5" t="s">
        <v>84</v>
      </c>
      <c r="L26" s="5" t="s">
        <v>103</v>
      </c>
      <c r="M26" s="9" t="s">
        <v>28</v>
      </c>
      <c r="N26" s="5">
        <v>82.67</v>
      </c>
      <c r="O26" s="5">
        <v>17.29</v>
      </c>
      <c r="P26" s="9">
        <f t="shared" si="0"/>
        <v>0.20914479254868754</v>
      </c>
    </row>
    <row r="27" spans="1:16" ht="12.75" customHeight="1">
      <c r="A27" s="9">
        <v>3551</v>
      </c>
      <c r="B27" s="5">
        <v>3654</v>
      </c>
      <c r="C27" s="5" t="s">
        <v>94</v>
      </c>
      <c r="D27" s="5" t="s">
        <v>16</v>
      </c>
      <c r="E27" s="5"/>
      <c r="F27" s="9" t="s">
        <v>18</v>
      </c>
      <c r="G27" s="5" t="s">
        <v>95</v>
      </c>
      <c r="H27" s="5"/>
      <c r="I27" s="5" t="s">
        <v>20</v>
      </c>
      <c r="J27" s="5" t="s">
        <v>96</v>
      </c>
      <c r="K27" s="5" t="s">
        <v>84</v>
      </c>
      <c r="L27" s="5" t="s">
        <v>104</v>
      </c>
      <c r="M27" s="9" t="s">
        <v>28</v>
      </c>
      <c r="N27" s="5">
        <v>130</v>
      </c>
      <c r="O27" s="5">
        <v>8.58</v>
      </c>
      <c r="P27" s="9">
        <f t="shared" si="0"/>
        <v>0.066</v>
      </c>
    </row>
    <row r="28" spans="1:16" ht="12.75" customHeight="1">
      <c r="A28" s="9">
        <v>3552</v>
      </c>
      <c r="B28" s="5">
        <v>3655</v>
      </c>
      <c r="C28" s="5" t="s">
        <v>94</v>
      </c>
      <c r="D28" s="5" t="s">
        <v>16</v>
      </c>
      <c r="E28" s="5"/>
      <c r="F28" s="9" t="s">
        <v>18</v>
      </c>
      <c r="G28" s="5" t="s">
        <v>95</v>
      </c>
      <c r="H28" s="5"/>
      <c r="I28" s="5" t="s">
        <v>20</v>
      </c>
      <c r="J28" s="5" t="s">
        <v>96</v>
      </c>
      <c r="K28" s="5" t="s">
        <v>84</v>
      </c>
      <c r="L28" s="5" t="s">
        <v>104</v>
      </c>
      <c r="M28" s="9" t="s">
        <v>28</v>
      </c>
      <c r="N28" s="5">
        <v>210</v>
      </c>
      <c r="O28" s="5">
        <v>13.54</v>
      </c>
      <c r="P28" s="9">
        <f t="shared" si="0"/>
        <v>0.06447619047619048</v>
      </c>
    </row>
    <row r="29" spans="1:16" ht="12.75" customHeight="1">
      <c r="A29" s="9">
        <v>3553</v>
      </c>
      <c r="B29" s="5">
        <v>3656</v>
      </c>
      <c r="C29" s="5" t="s">
        <v>94</v>
      </c>
      <c r="D29" s="5" t="s">
        <v>16</v>
      </c>
      <c r="E29" s="5"/>
      <c r="F29" s="9" t="s">
        <v>18</v>
      </c>
      <c r="G29" s="5" t="s">
        <v>95</v>
      </c>
      <c r="H29" s="5"/>
      <c r="I29" s="5" t="s">
        <v>20</v>
      </c>
      <c r="J29" s="5" t="s">
        <v>96</v>
      </c>
      <c r="K29" s="5" t="s">
        <v>84</v>
      </c>
      <c r="L29" s="5" t="s">
        <v>103</v>
      </c>
      <c r="M29" s="9" t="s">
        <v>28</v>
      </c>
      <c r="N29" s="5">
        <v>503.33</v>
      </c>
      <c r="O29" s="5">
        <v>13.375</v>
      </c>
      <c r="P29" s="9">
        <f t="shared" si="0"/>
        <v>0.026573023662408362</v>
      </c>
    </row>
    <row r="30" spans="1:16" ht="12.75" customHeight="1">
      <c r="A30" s="9">
        <v>3554</v>
      </c>
      <c r="B30" s="5">
        <v>3657</v>
      </c>
      <c r="C30" s="5" t="s">
        <v>94</v>
      </c>
      <c r="D30" s="5" t="s">
        <v>16</v>
      </c>
      <c r="E30" s="5"/>
      <c r="F30" s="9" t="s">
        <v>18</v>
      </c>
      <c r="G30" s="5" t="s">
        <v>95</v>
      </c>
      <c r="H30" s="5"/>
      <c r="I30" s="5" t="s">
        <v>20</v>
      </c>
      <c r="J30" s="5" t="s">
        <v>96</v>
      </c>
      <c r="K30" s="5" t="s">
        <v>84</v>
      </c>
      <c r="L30" s="5" t="s">
        <v>104</v>
      </c>
      <c r="M30" s="9" t="s">
        <v>28</v>
      </c>
      <c r="N30" s="5">
        <v>893.33</v>
      </c>
      <c r="O30" s="5">
        <v>24.765</v>
      </c>
      <c r="P30" s="9">
        <f t="shared" si="0"/>
        <v>0.027722118366113307</v>
      </c>
    </row>
    <row r="31" spans="1:16" ht="12.75" customHeight="1">
      <c r="A31" s="9">
        <v>3555</v>
      </c>
      <c r="B31" s="5">
        <v>3658</v>
      </c>
      <c r="C31" s="5" t="s">
        <v>105</v>
      </c>
      <c r="D31" s="5" t="s">
        <v>16</v>
      </c>
      <c r="E31" s="5"/>
      <c r="F31" s="9" t="s">
        <v>18</v>
      </c>
      <c r="G31" s="5" t="s">
        <v>106</v>
      </c>
      <c r="H31" s="5"/>
      <c r="I31" s="5" t="s">
        <v>20</v>
      </c>
      <c r="J31" s="5" t="s">
        <v>107</v>
      </c>
      <c r="K31" s="5" t="s">
        <v>108</v>
      </c>
      <c r="L31" s="5" t="s">
        <v>109</v>
      </c>
      <c r="M31" s="9" t="s">
        <v>28</v>
      </c>
      <c r="N31" s="5">
        <v>0.0108</v>
      </c>
      <c r="O31" s="5">
        <v>0.0371</v>
      </c>
      <c r="P31" s="9">
        <f t="shared" si="0"/>
        <v>3.435185185185185</v>
      </c>
    </row>
    <row r="32" spans="1:16" ht="12.75" customHeight="1">
      <c r="A32" s="9">
        <v>3556</v>
      </c>
      <c r="B32" s="5">
        <v>3659</v>
      </c>
      <c r="C32" s="5" t="s">
        <v>105</v>
      </c>
      <c r="D32" s="5" t="s">
        <v>16</v>
      </c>
      <c r="E32" s="5"/>
      <c r="F32" s="9" t="s">
        <v>18</v>
      </c>
      <c r="G32" s="5" t="s">
        <v>106</v>
      </c>
      <c r="H32" s="5"/>
      <c r="I32" s="5" t="s">
        <v>20</v>
      </c>
      <c r="J32" s="5" t="s">
        <v>107</v>
      </c>
      <c r="K32" s="5" t="s">
        <v>108</v>
      </c>
      <c r="L32" s="5" t="s">
        <v>109</v>
      </c>
      <c r="M32" s="9" t="s">
        <v>28</v>
      </c>
      <c r="N32" s="5">
        <v>0.0113</v>
      </c>
      <c r="O32" s="5">
        <v>0.1382</v>
      </c>
      <c r="P32" s="9">
        <f t="shared" si="0"/>
        <v>12.23008849557522</v>
      </c>
    </row>
    <row r="33" spans="1:16" ht="12.75" customHeight="1">
      <c r="A33" s="9">
        <v>3557</v>
      </c>
      <c r="B33" s="5">
        <v>3660</v>
      </c>
      <c r="C33" s="5" t="s">
        <v>105</v>
      </c>
      <c r="D33" s="5" t="s">
        <v>16</v>
      </c>
      <c r="E33" s="5"/>
      <c r="F33" s="9" t="s">
        <v>18</v>
      </c>
      <c r="G33" s="5" t="s">
        <v>106</v>
      </c>
      <c r="H33" s="5"/>
      <c r="I33" s="5" t="s">
        <v>20</v>
      </c>
      <c r="J33" s="5" t="s">
        <v>107</v>
      </c>
      <c r="K33" s="5" t="s">
        <v>110</v>
      </c>
      <c r="L33" s="5" t="s">
        <v>111</v>
      </c>
      <c r="M33" s="9" t="s">
        <v>28</v>
      </c>
      <c r="N33" s="5">
        <v>0.0108</v>
      </c>
      <c r="O33" s="5">
        <v>0.0131</v>
      </c>
      <c r="P33" s="9">
        <f t="shared" si="0"/>
        <v>1.212962962962963</v>
      </c>
    </row>
    <row r="34" spans="1:16" ht="12.75" customHeight="1">
      <c r="A34" s="9">
        <v>3558</v>
      </c>
      <c r="B34" s="5">
        <v>3661</v>
      </c>
      <c r="C34" s="5" t="s">
        <v>105</v>
      </c>
      <c r="D34" s="5" t="s">
        <v>16</v>
      </c>
      <c r="E34" s="5"/>
      <c r="F34" s="9" t="s">
        <v>18</v>
      </c>
      <c r="G34" s="5" t="s">
        <v>106</v>
      </c>
      <c r="H34" s="5"/>
      <c r="I34" s="5" t="s">
        <v>20</v>
      </c>
      <c r="J34" s="5" t="s">
        <v>107</v>
      </c>
      <c r="K34" s="5" t="s">
        <v>110</v>
      </c>
      <c r="L34" s="5" t="s">
        <v>111</v>
      </c>
      <c r="M34" s="9" t="s">
        <v>28</v>
      </c>
      <c r="N34" s="5">
        <v>0.0113</v>
      </c>
      <c r="O34" s="5">
        <v>0.0796</v>
      </c>
      <c r="P34" s="9">
        <f t="shared" si="0"/>
        <v>7.044247787610621</v>
      </c>
    </row>
    <row r="35" spans="1:16" ht="12.75" customHeight="1">
      <c r="A35" s="9">
        <v>3559</v>
      </c>
      <c r="B35" s="5">
        <v>3662</v>
      </c>
      <c r="C35" s="5" t="s">
        <v>105</v>
      </c>
      <c r="D35" s="5" t="s">
        <v>16</v>
      </c>
      <c r="E35" s="5"/>
      <c r="F35" s="9" t="s">
        <v>18</v>
      </c>
      <c r="G35" s="5" t="s">
        <v>106</v>
      </c>
      <c r="H35" s="5"/>
      <c r="I35" s="5" t="s">
        <v>20</v>
      </c>
      <c r="J35" s="5" t="s">
        <v>107</v>
      </c>
      <c r="K35" s="5" t="s">
        <v>112</v>
      </c>
      <c r="L35" s="5" t="s">
        <v>113</v>
      </c>
      <c r="M35" s="9" t="s">
        <v>28</v>
      </c>
      <c r="N35" s="5">
        <v>0.0108</v>
      </c>
      <c r="O35" s="5">
        <v>0.0039</v>
      </c>
      <c r="P35" s="9">
        <f t="shared" si="0"/>
        <v>0.36111111111111105</v>
      </c>
    </row>
    <row r="36" spans="1:16" ht="12.75" customHeight="1">
      <c r="A36" s="9">
        <v>3560</v>
      </c>
      <c r="B36" s="5">
        <v>3663</v>
      </c>
      <c r="C36" s="5" t="s">
        <v>105</v>
      </c>
      <c r="D36" s="5" t="s">
        <v>16</v>
      </c>
      <c r="E36" s="5"/>
      <c r="F36" s="9" t="s">
        <v>18</v>
      </c>
      <c r="G36" s="5" t="s">
        <v>106</v>
      </c>
      <c r="H36" s="5"/>
      <c r="I36" s="5" t="s">
        <v>20</v>
      </c>
      <c r="J36" s="5" t="s">
        <v>107</v>
      </c>
      <c r="K36" s="5" t="s">
        <v>112</v>
      </c>
      <c r="L36" s="5" t="s">
        <v>113</v>
      </c>
      <c r="M36" s="9" t="s">
        <v>28</v>
      </c>
      <c r="N36" s="5">
        <v>0.0113</v>
      </c>
      <c r="O36" s="5">
        <v>0.08</v>
      </c>
      <c r="P36" s="9">
        <f t="shared" si="0"/>
        <v>7.079646017699115</v>
      </c>
    </row>
    <row r="37" spans="1:16" ht="12.75" customHeight="1">
      <c r="A37" s="9">
        <v>3561</v>
      </c>
      <c r="B37" s="5">
        <v>3664</v>
      </c>
      <c r="C37" s="5" t="s">
        <v>105</v>
      </c>
      <c r="D37" s="5" t="s">
        <v>16</v>
      </c>
      <c r="E37" s="5"/>
      <c r="F37" s="9" t="s">
        <v>18</v>
      </c>
      <c r="G37" s="5" t="s">
        <v>106</v>
      </c>
      <c r="H37" s="5"/>
      <c r="I37" s="5" t="s">
        <v>20</v>
      </c>
      <c r="J37" s="5" t="s">
        <v>107</v>
      </c>
      <c r="K37" s="5" t="s">
        <v>114</v>
      </c>
      <c r="L37" s="5" t="s">
        <v>115</v>
      </c>
      <c r="M37" s="9" t="s">
        <v>28</v>
      </c>
      <c r="N37" s="5">
        <v>0.0108</v>
      </c>
      <c r="O37" s="5">
        <v>0.0015</v>
      </c>
      <c r="P37" s="9">
        <f t="shared" si="0"/>
        <v>0.1388888888888889</v>
      </c>
    </row>
    <row r="38" spans="1:16" ht="12.75" customHeight="1">
      <c r="A38" s="9">
        <v>3562</v>
      </c>
      <c r="B38" s="5">
        <v>3665</v>
      </c>
      <c r="C38" s="5" t="s">
        <v>105</v>
      </c>
      <c r="D38" s="5" t="s">
        <v>16</v>
      </c>
      <c r="E38" s="5"/>
      <c r="F38" s="9" t="s">
        <v>18</v>
      </c>
      <c r="G38" s="5" t="s">
        <v>106</v>
      </c>
      <c r="H38" s="5"/>
      <c r="I38" s="5" t="s">
        <v>20</v>
      </c>
      <c r="J38" s="5" t="s">
        <v>107</v>
      </c>
      <c r="K38" s="5" t="s">
        <v>114</v>
      </c>
      <c r="L38" s="5" t="s">
        <v>115</v>
      </c>
      <c r="M38" s="9" t="s">
        <v>28</v>
      </c>
      <c r="N38" s="5">
        <v>0.0113</v>
      </c>
      <c r="O38" s="5">
        <v>0.0835</v>
      </c>
      <c r="P38" s="9">
        <f t="shared" si="0"/>
        <v>7.389380530973452</v>
      </c>
    </row>
    <row r="39" spans="1:16" ht="12.75" customHeight="1">
      <c r="A39" s="9">
        <v>3563</v>
      </c>
      <c r="B39" s="5">
        <v>3666</v>
      </c>
      <c r="C39" s="5" t="s">
        <v>116</v>
      </c>
      <c r="D39" s="5" t="s">
        <v>16</v>
      </c>
      <c r="E39" s="5"/>
      <c r="F39" s="9" t="s">
        <v>18</v>
      </c>
      <c r="G39" s="5" t="s">
        <v>117</v>
      </c>
      <c r="H39" s="5"/>
      <c r="I39" s="5" t="s">
        <v>20</v>
      </c>
      <c r="J39" s="5" t="s">
        <v>118</v>
      </c>
      <c r="K39" s="5" t="s">
        <v>108</v>
      </c>
      <c r="L39" s="5" t="s">
        <v>119</v>
      </c>
      <c r="M39" s="9" t="s">
        <v>28</v>
      </c>
      <c r="N39" s="5">
        <v>0.02</v>
      </c>
      <c r="O39" s="5">
        <v>0.064</v>
      </c>
      <c r="P39" s="9">
        <f t="shared" si="0"/>
        <v>3.2</v>
      </c>
    </row>
    <row r="40" spans="1:16" ht="12.75" customHeight="1">
      <c r="A40" s="9">
        <v>3564</v>
      </c>
      <c r="B40" s="5">
        <v>3667</v>
      </c>
      <c r="C40" s="5" t="s">
        <v>116</v>
      </c>
      <c r="D40" s="5" t="s">
        <v>16</v>
      </c>
      <c r="E40" s="5"/>
      <c r="F40" s="9" t="s">
        <v>18</v>
      </c>
      <c r="G40" s="5" t="s">
        <v>117</v>
      </c>
      <c r="H40" s="5"/>
      <c r="I40" s="5" t="s">
        <v>20</v>
      </c>
      <c r="J40" s="5" t="s">
        <v>118</v>
      </c>
      <c r="K40" s="5" t="s">
        <v>108</v>
      </c>
      <c r="L40" s="5" t="s">
        <v>119</v>
      </c>
      <c r="M40" s="9" t="s">
        <v>28</v>
      </c>
      <c r="N40" s="5">
        <v>0.1</v>
      </c>
      <c r="O40" s="5">
        <v>0.16</v>
      </c>
      <c r="P40" s="9">
        <f t="shared" si="0"/>
        <v>1.5999999999999999</v>
      </c>
    </row>
    <row r="41" spans="1:16" ht="12.75" customHeight="1">
      <c r="A41" s="9">
        <v>3565</v>
      </c>
      <c r="B41" s="5">
        <v>3668</v>
      </c>
      <c r="C41" s="5" t="s">
        <v>116</v>
      </c>
      <c r="D41" s="5" t="s">
        <v>16</v>
      </c>
      <c r="E41" s="5"/>
      <c r="F41" s="9" t="s">
        <v>18</v>
      </c>
      <c r="G41" s="5" t="s">
        <v>117</v>
      </c>
      <c r="H41" s="5"/>
      <c r="I41" s="5" t="s">
        <v>20</v>
      </c>
      <c r="J41" s="5" t="s">
        <v>118</v>
      </c>
      <c r="K41" s="5" t="s">
        <v>108</v>
      </c>
      <c r="L41" s="5" t="s">
        <v>119</v>
      </c>
      <c r="M41" s="9" t="s">
        <v>28</v>
      </c>
      <c r="N41" s="5">
        <v>0.2</v>
      </c>
      <c r="O41" s="5">
        <v>0.14</v>
      </c>
      <c r="P41" s="9">
        <f t="shared" si="0"/>
        <v>0.7000000000000001</v>
      </c>
    </row>
    <row r="42" spans="1:16" ht="12.75" customHeight="1">
      <c r="A42" s="9">
        <v>3566</v>
      </c>
      <c r="B42" s="5">
        <v>3669</v>
      </c>
      <c r="C42" s="5" t="s">
        <v>116</v>
      </c>
      <c r="D42" s="5" t="s">
        <v>16</v>
      </c>
      <c r="E42" s="5"/>
      <c r="F42" s="9" t="s">
        <v>18</v>
      </c>
      <c r="G42" s="5" t="s">
        <v>117</v>
      </c>
      <c r="H42" s="5"/>
      <c r="I42" s="5" t="s">
        <v>20</v>
      </c>
      <c r="J42" s="5" t="s">
        <v>118</v>
      </c>
      <c r="K42" s="5" t="s">
        <v>108</v>
      </c>
      <c r="L42" s="5" t="s">
        <v>119</v>
      </c>
      <c r="M42" s="9" t="s">
        <v>28</v>
      </c>
      <c r="N42" s="5">
        <v>0.3</v>
      </c>
      <c r="O42" s="5">
        <v>0.18</v>
      </c>
      <c r="P42" s="9">
        <f t="shared" si="0"/>
        <v>0.6</v>
      </c>
    </row>
    <row r="43" spans="1:16" ht="12.75" customHeight="1">
      <c r="A43" s="9">
        <v>3567</v>
      </c>
      <c r="B43" s="5">
        <v>3670</v>
      </c>
      <c r="C43" s="5" t="s">
        <v>116</v>
      </c>
      <c r="D43" s="5" t="s">
        <v>16</v>
      </c>
      <c r="E43" s="5"/>
      <c r="F43" s="9" t="s">
        <v>18</v>
      </c>
      <c r="G43" s="5" t="s">
        <v>117</v>
      </c>
      <c r="H43" s="5"/>
      <c r="I43" s="5" t="s">
        <v>20</v>
      </c>
      <c r="J43" s="5" t="s">
        <v>118</v>
      </c>
      <c r="K43" s="5" t="s">
        <v>120</v>
      </c>
      <c r="L43" s="5" t="s">
        <v>121</v>
      </c>
      <c r="M43" s="9" t="s">
        <v>28</v>
      </c>
      <c r="N43" s="5">
        <v>0.02</v>
      </c>
      <c r="O43" s="5">
        <v>0.05</v>
      </c>
      <c r="P43" s="9">
        <f t="shared" si="0"/>
        <v>2.5</v>
      </c>
    </row>
    <row r="44" spans="1:16" ht="12.75" customHeight="1">
      <c r="A44" s="9">
        <v>3568</v>
      </c>
      <c r="B44" s="5">
        <v>3671</v>
      </c>
      <c r="C44" s="5" t="s">
        <v>116</v>
      </c>
      <c r="D44" s="5" t="s">
        <v>16</v>
      </c>
      <c r="E44" s="5"/>
      <c r="F44" s="9" t="s">
        <v>18</v>
      </c>
      <c r="G44" s="5" t="s">
        <v>117</v>
      </c>
      <c r="H44" s="5"/>
      <c r="I44" s="5" t="s">
        <v>20</v>
      </c>
      <c r="J44" s="5" t="s">
        <v>118</v>
      </c>
      <c r="K44" s="5" t="s">
        <v>120</v>
      </c>
      <c r="L44" s="5" t="s">
        <v>121</v>
      </c>
      <c r="M44" s="9" t="s">
        <v>28</v>
      </c>
      <c r="N44" s="5">
        <v>0.1</v>
      </c>
      <c r="O44" s="5">
        <v>0.19</v>
      </c>
      <c r="P44" s="9">
        <f t="shared" si="0"/>
        <v>1.9</v>
      </c>
    </row>
    <row r="45" spans="1:16" ht="12.75" customHeight="1">
      <c r="A45" s="9">
        <v>3569</v>
      </c>
      <c r="B45" s="5">
        <v>3672</v>
      </c>
      <c r="C45" s="5" t="s">
        <v>116</v>
      </c>
      <c r="D45" s="5" t="s">
        <v>16</v>
      </c>
      <c r="E45" s="5"/>
      <c r="F45" s="9" t="s">
        <v>18</v>
      </c>
      <c r="G45" s="5" t="s">
        <v>117</v>
      </c>
      <c r="H45" s="5"/>
      <c r="I45" s="5" t="s">
        <v>20</v>
      </c>
      <c r="J45" s="5" t="s">
        <v>118</v>
      </c>
      <c r="K45" s="5" t="s">
        <v>120</v>
      </c>
      <c r="L45" s="5" t="s">
        <v>121</v>
      </c>
      <c r="M45" s="9" t="s">
        <v>28</v>
      </c>
      <c r="N45" s="5">
        <v>0.2</v>
      </c>
      <c r="O45" s="5">
        <v>0.1</v>
      </c>
      <c r="P45" s="9">
        <f t="shared" si="0"/>
        <v>0.5</v>
      </c>
    </row>
    <row r="46" spans="1:16" ht="12.75" customHeight="1">
      <c r="A46" s="9">
        <v>3570</v>
      </c>
      <c r="B46" s="5">
        <v>3673</v>
      </c>
      <c r="C46" s="5" t="s">
        <v>116</v>
      </c>
      <c r="D46" s="5" t="s">
        <v>16</v>
      </c>
      <c r="E46" s="5"/>
      <c r="F46" s="9" t="s">
        <v>18</v>
      </c>
      <c r="G46" s="5" t="s">
        <v>117</v>
      </c>
      <c r="H46" s="5"/>
      <c r="I46" s="5" t="s">
        <v>20</v>
      </c>
      <c r="J46" s="5" t="s">
        <v>118</v>
      </c>
      <c r="K46" s="5" t="s">
        <v>120</v>
      </c>
      <c r="L46" s="5" t="s">
        <v>121</v>
      </c>
      <c r="M46" s="9" t="s">
        <v>28</v>
      </c>
      <c r="N46" s="5">
        <v>0.3</v>
      </c>
      <c r="O46" s="5">
        <v>0.075</v>
      </c>
      <c r="P46" s="9">
        <f t="shared" si="0"/>
        <v>0.25</v>
      </c>
    </row>
    <row r="47" spans="1:16" ht="12.75" customHeight="1">
      <c r="A47" s="9">
        <v>3571</v>
      </c>
      <c r="B47" s="5">
        <v>3674</v>
      </c>
      <c r="C47" s="5" t="s">
        <v>122</v>
      </c>
      <c r="D47" s="5" t="s">
        <v>16</v>
      </c>
      <c r="E47" s="5"/>
      <c r="F47" s="9" t="s">
        <v>18</v>
      </c>
      <c r="G47" s="5"/>
      <c r="H47" s="5">
        <v>6.6</v>
      </c>
      <c r="I47" s="5" t="s">
        <v>20</v>
      </c>
      <c r="J47" s="5" t="s">
        <v>123</v>
      </c>
      <c r="K47" s="5" t="s">
        <v>124</v>
      </c>
      <c r="L47" s="5" t="s">
        <v>125</v>
      </c>
      <c r="M47" s="9" t="s">
        <v>28</v>
      </c>
      <c r="N47" s="5">
        <v>0.05</v>
      </c>
      <c r="O47" s="5">
        <v>0.02</v>
      </c>
      <c r="P47" s="9">
        <f t="shared" si="0"/>
        <v>0.39999999999999997</v>
      </c>
    </row>
    <row r="48" spans="1:16" ht="12.75" customHeight="1">
      <c r="A48" s="9">
        <v>3572</v>
      </c>
      <c r="B48" s="5">
        <v>3675</v>
      </c>
      <c r="C48" s="5" t="s">
        <v>122</v>
      </c>
      <c r="D48" s="5" t="s">
        <v>16</v>
      </c>
      <c r="E48" s="5"/>
      <c r="F48" s="9" t="s">
        <v>18</v>
      </c>
      <c r="G48" s="5"/>
      <c r="H48" s="5">
        <v>6.4</v>
      </c>
      <c r="I48" s="5" t="s">
        <v>20</v>
      </c>
      <c r="J48" s="5" t="s">
        <v>123</v>
      </c>
      <c r="K48" s="5" t="s">
        <v>126</v>
      </c>
      <c r="L48" s="5" t="s">
        <v>127</v>
      </c>
      <c r="M48" s="9" t="s">
        <v>28</v>
      </c>
      <c r="N48" s="5">
        <v>0.86</v>
      </c>
      <c r="O48" s="5">
        <v>0.03</v>
      </c>
      <c r="P48" s="9">
        <f t="shared" si="0"/>
        <v>0.03488372093023256</v>
      </c>
    </row>
    <row r="49" spans="1:16" ht="12.75" customHeight="1">
      <c r="A49" s="9">
        <v>3573</v>
      </c>
      <c r="B49" s="5">
        <v>3676</v>
      </c>
      <c r="C49" s="5" t="s">
        <v>122</v>
      </c>
      <c r="D49" s="5" t="s">
        <v>16</v>
      </c>
      <c r="E49" s="5"/>
      <c r="F49" s="9" t="s">
        <v>18</v>
      </c>
      <c r="G49" s="5"/>
      <c r="H49" s="5">
        <v>6</v>
      </c>
      <c r="I49" s="5" t="s">
        <v>20</v>
      </c>
      <c r="J49" s="5" t="s">
        <v>123</v>
      </c>
      <c r="K49" s="5" t="s">
        <v>126</v>
      </c>
      <c r="L49" s="5" t="s">
        <v>128</v>
      </c>
      <c r="M49" s="9" t="s">
        <v>28</v>
      </c>
      <c r="N49" s="5">
        <v>0.08</v>
      </c>
      <c r="O49" s="5">
        <v>0.02</v>
      </c>
      <c r="P49" s="9">
        <f t="shared" si="0"/>
        <v>0.25</v>
      </c>
    </row>
    <row r="50" spans="1:16" ht="12.75" customHeight="1">
      <c r="A50" s="9">
        <v>3408</v>
      </c>
      <c r="B50" s="5">
        <v>3509</v>
      </c>
      <c r="C50" s="5" t="s">
        <v>129</v>
      </c>
      <c r="D50" s="5" t="s">
        <v>16</v>
      </c>
      <c r="E50" s="5"/>
      <c r="F50" s="9" t="s">
        <v>18</v>
      </c>
      <c r="G50" s="5" t="s">
        <v>130</v>
      </c>
      <c r="H50" s="5"/>
      <c r="I50" s="5" t="s">
        <v>131</v>
      </c>
      <c r="J50" s="5" t="s">
        <v>59</v>
      </c>
      <c r="K50" s="5" t="s">
        <v>132</v>
      </c>
      <c r="L50" s="5" t="s">
        <v>133</v>
      </c>
      <c r="M50" s="9" t="s">
        <v>28</v>
      </c>
      <c r="N50" s="5">
        <v>0.3</v>
      </c>
      <c r="O50" s="5">
        <v>0.2</v>
      </c>
      <c r="P50" s="9">
        <f t="shared" si="0"/>
        <v>0.6666666666666667</v>
      </c>
    </row>
    <row r="51" spans="1:16" ht="12.75" customHeight="1">
      <c r="A51" s="9">
        <v>3409</v>
      </c>
      <c r="B51" s="5">
        <v>3510</v>
      </c>
      <c r="C51" s="5" t="s">
        <v>129</v>
      </c>
      <c r="D51" s="5" t="s">
        <v>16</v>
      </c>
      <c r="E51" s="5"/>
      <c r="F51" s="9" t="s">
        <v>18</v>
      </c>
      <c r="G51" s="5" t="s">
        <v>130</v>
      </c>
      <c r="H51" s="5"/>
      <c r="I51" s="5" t="s">
        <v>131</v>
      </c>
      <c r="J51" s="5" t="s">
        <v>59</v>
      </c>
      <c r="K51" s="5" t="s">
        <v>132</v>
      </c>
      <c r="L51" s="5" t="s">
        <v>133</v>
      </c>
      <c r="M51" s="9" t="s">
        <v>28</v>
      </c>
      <c r="N51" s="5">
        <v>0.4</v>
      </c>
      <c r="O51" s="5">
        <v>3.2</v>
      </c>
      <c r="P51" s="9">
        <f t="shared" si="0"/>
        <v>8</v>
      </c>
    </row>
    <row r="52" spans="1:16" ht="12.75" customHeight="1">
      <c r="A52" s="9">
        <v>3410</v>
      </c>
      <c r="B52" s="5">
        <v>3511</v>
      </c>
      <c r="C52" s="5" t="s">
        <v>129</v>
      </c>
      <c r="D52" s="5" t="s">
        <v>16</v>
      </c>
      <c r="E52" s="5"/>
      <c r="F52" s="9" t="s">
        <v>18</v>
      </c>
      <c r="G52" s="5" t="s">
        <v>130</v>
      </c>
      <c r="H52" s="5"/>
      <c r="I52" s="5" t="s">
        <v>131</v>
      </c>
      <c r="J52" s="5" t="s">
        <v>59</v>
      </c>
      <c r="K52" s="5" t="s">
        <v>132</v>
      </c>
      <c r="L52" s="5" t="s">
        <v>133</v>
      </c>
      <c r="M52" s="9" t="s">
        <v>28</v>
      </c>
      <c r="N52" s="5">
        <v>0.6</v>
      </c>
      <c r="O52" s="5">
        <v>1.1</v>
      </c>
      <c r="P52" s="9">
        <f t="shared" si="0"/>
        <v>1.8333333333333335</v>
      </c>
    </row>
    <row r="53" spans="1:16" ht="12.75" customHeight="1">
      <c r="A53" s="9">
        <v>3411</v>
      </c>
      <c r="B53" s="5">
        <v>3512</v>
      </c>
      <c r="C53" s="5" t="s">
        <v>129</v>
      </c>
      <c r="D53" s="5" t="s">
        <v>16</v>
      </c>
      <c r="E53" s="5"/>
      <c r="F53" s="9" t="s">
        <v>18</v>
      </c>
      <c r="G53" s="5" t="s">
        <v>130</v>
      </c>
      <c r="H53" s="5"/>
      <c r="I53" s="5" t="s">
        <v>131</v>
      </c>
      <c r="J53" s="5" t="s">
        <v>59</v>
      </c>
      <c r="K53" s="5" t="s">
        <v>132</v>
      </c>
      <c r="L53" s="5" t="s">
        <v>133</v>
      </c>
      <c r="M53" s="9" t="s">
        <v>28</v>
      </c>
      <c r="N53" s="5">
        <v>0.6</v>
      </c>
      <c r="O53" s="5">
        <v>1</v>
      </c>
      <c r="P53" s="9">
        <f t="shared" si="0"/>
        <v>1.6666666666666667</v>
      </c>
    </row>
    <row r="54" spans="1:16" ht="12.75" customHeight="1">
      <c r="A54" s="9">
        <v>3412</v>
      </c>
      <c r="B54" s="5">
        <v>3513</v>
      </c>
      <c r="C54" s="5" t="s">
        <v>134</v>
      </c>
      <c r="D54" s="5" t="s">
        <v>16</v>
      </c>
      <c r="E54" s="5"/>
      <c r="F54" s="9" t="s">
        <v>18</v>
      </c>
      <c r="G54" s="5" t="s">
        <v>130</v>
      </c>
      <c r="H54" s="5"/>
      <c r="I54" s="5" t="s">
        <v>131</v>
      </c>
      <c r="J54" s="5" t="s">
        <v>59</v>
      </c>
      <c r="K54" s="5" t="s">
        <v>132</v>
      </c>
      <c r="L54" s="5" t="s">
        <v>133</v>
      </c>
      <c r="M54" s="9" t="s">
        <v>28</v>
      </c>
      <c r="N54" s="5">
        <v>0.6</v>
      </c>
      <c r="O54" s="5">
        <v>3.3</v>
      </c>
      <c r="P54" s="9">
        <f t="shared" si="0"/>
        <v>5.5</v>
      </c>
    </row>
    <row r="55" spans="1:16" ht="12.75" customHeight="1">
      <c r="A55" s="9">
        <v>3413</v>
      </c>
      <c r="B55" s="5">
        <v>3514</v>
      </c>
      <c r="C55" s="5" t="s">
        <v>134</v>
      </c>
      <c r="D55" s="5" t="s">
        <v>16</v>
      </c>
      <c r="E55" s="5"/>
      <c r="F55" s="9" t="s">
        <v>18</v>
      </c>
      <c r="G55" s="5" t="s">
        <v>130</v>
      </c>
      <c r="H55" s="5"/>
      <c r="I55" s="5" t="s">
        <v>131</v>
      </c>
      <c r="J55" s="5" t="s">
        <v>59</v>
      </c>
      <c r="K55" s="5" t="s">
        <v>132</v>
      </c>
      <c r="L55" s="5" t="s">
        <v>133</v>
      </c>
      <c r="M55" s="9" t="s">
        <v>28</v>
      </c>
      <c r="N55" s="5">
        <v>1.1</v>
      </c>
      <c r="O55" s="5">
        <v>6.2</v>
      </c>
      <c r="P55" s="9">
        <f t="shared" si="0"/>
        <v>5.636363636363636</v>
      </c>
    </row>
    <row r="56" spans="1:16" ht="12.75" customHeight="1">
      <c r="A56" s="9">
        <v>3414</v>
      </c>
      <c r="B56" s="5">
        <v>3515</v>
      </c>
      <c r="C56" s="5" t="s">
        <v>134</v>
      </c>
      <c r="D56" s="5" t="s">
        <v>16</v>
      </c>
      <c r="E56" s="5"/>
      <c r="F56" s="9" t="s">
        <v>18</v>
      </c>
      <c r="G56" s="5" t="s">
        <v>130</v>
      </c>
      <c r="H56" s="5"/>
      <c r="I56" s="5" t="s">
        <v>131</v>
      </c>
      <c r="J56" s="5" t="s">
        <v>59</v>
      </c>
      <c r="K56" s="5" t="s">
        <v>132</v>
      </c>
      <c r="L56" s="5" t="s">
        <v>133</v>
      </c>
      <c r="M56" s="9" t="s">
        <v>28</v>
      </c>
      <c r="N56" s="5">
        <v>1.2</v>
      </c>
      <c r="O56" s="5">
        <v>5.3</v>
      </c>
      <c r="P56" s="9">
        <f t="shared" si="0"/>
        <v>4.416666666666667</v>
      </c>
    </row>
    <row r="57" spans="1:16" ht="12.75" customHeight="1">
      <c r="A57" s="9">
        <v>3415</v>
      </c>
      <c r="B57" s="5">
        <v>3516</v>
      </c>
      <c r="C57" s="5" t="s">
        <v>134</v>
      </c>
      <c r="D57" s="5" t="s">
        <v>16</v>
      </c>
      <c r="E57" s="5"/>
      <c r="F57" s="9" t="s">
        <v>18</v>
      </c>
      <c r="G57" s="5" t="s">
        <v>130</v>
      </c>
      <c r="H57" s="5"/>
      <c r="I57" s="5" t="s">
        <v>131</v>
      </c>
      <c r="J57" s="5" t="s">
        <v>59</v>
      </c>
      <c r="K57" s="5" t="s">
        <v>132</v>
      </c>
      <c r="L57" s="5" t="s">
        <v>133</v>
      </c>
      <c r="M57" s="9" t="s">
        <v>28</v>
      </c>
      <c r="N57" s="5">
        <v>1.3</v>
      </c>
      <c r="O57" s="5">
        <v>1</v>
      </c>
      <c r="P57" s="9">
        <f t="shared" si="0"/>
        <v>0.7692307692307692</v>
      </c>
    </row>
    <row r="58" spans="1:16" ht="12.75" customHeight="1">
      <c r="A58" s="9">
        <v>3416</v>
      </c>
      <c r="B58" s="5">
        <v>3517</v>
      </c>
      <c r="C58" s="5" t="s">
        <v>134</v>
      </c>
      <c r="D58" s="5" t="s">
        <v>16</v>
      </c>
      <c r="E58" s="5"/>
      <c r="F58" s="9" t="s">
        <v>18</v>
      </c>
      <c r="G58" s="5" t="s">
        <v>130</v>
      </c>
      <c r="H58" s="5"/>
      <c r="I58" s="5" t="s">
        <v>131</v>
      </c>
      <c r="J58" s="5" t="s">
        <v>59</v>
      </c>
      <c r="K58" s="5" t="s">
        <v>132</v>
      </c>
      <c r="L58" s="5" t="s">
        <v>133</v>
      </c>
      <c r="M58" s="9" t="s">
        <v>28</v>
      </c>
      <c r="N58" s="5">
        <v>1.4</v>
      </c>
      <c r="O58" s="5">
        <v>2.6</v>
      </c>
      <c r="P58" s="9">
        <f t="shared" si="0"/>
        <v>1.8571428571428574</v>
      </c>
    </row>
    <row r="59" spans="1:16" ht="12.75" customHeight="1">
      <c r="A59" s="9">
        <v>3417</v>
      </c>
      <c r="B59" s="5">
        <v>3518</v>
      </c>
      <c r="C59" s="5" t="s">
        <v>134</v>
      </c>
      <c r="D59" s="5" t="s">
        <v>16</v>
      </c>
      <c r="E59" s="5"/>
      <c r="F59" s="9" t="s">
        <v>18</v>
      </c>
      <c r="G59" s="5" t="s">
        <v>130</v>
      </c>
      <c r="H59" s="5"/>
      <c r="I59" s="5" t="s">
        <v>131</v>
      </c>
      <c r="J59" s="5" t="s">
        <v>59</v>
      </c>
      <c r="K59" s="5" t="s">
        <v>132</v>
      </c>
      <c r="L59" s="5" t="s">
        <v>133</v>
      </c>
      <c r="M59" s="9" t="s">
        <v>28</v>
      </c>
      <c r="N59" s="5">
        <v>2.5</v>
      </c>
      <c r="O59" s="5">
        <v>1.9</v>
      </c>
      <c r="P59" s="9">
        <f t="shared" si="0"/>
        <v>0.76</v>
      </c>
    </row>
    <row r="60" spans="1:16" ht="12.75" customHeight="1">
      <c r="A60" s="9">
        <v>3418</v>
      </c>
      <c r="B60" s="5">
        <v>3519</v>
      </c>
      <c r="C60" s="5" t="s">
        <v>134</v>
      </c>
      <c r="D60" s="5" t="s">
        <v>16</v>
      </c>
      <c r="E60" s="5"/>
      <c r="F60" s="9" t="s">
        <v>18</v>
      </c>
      <c r="G60" s="5" t="s">
        <v>130</v>
      </c>
      <c r="H60" s="5"/>
      <c r="I60" s="5" t="s">
        <v>131</v>
      </c>
      <c r="J60" s="5" t="s">
        <v>59</v>
      </c>
      <c r="K60" s="5" t="s">
        <v>135</v>
      </c>
      <c r="L60" s="5" t="s">
        <v>136</v>
      </c>
      <c r="M60" s="9" t="s">
        <v>28</v>
      </c>
      <c r="N60" s="5">
        <v>0.3</v>
      </c>
      <c r="O60" s="5">
        <v>3.6</v>
      </c>
      <c r="P60" s="9">
        <f t="shared" si="0"/>
        <v>12</v>
      </c>
    </row>
    <row r="61" spans="1:16" ht="12.75" customHeight="1">
      <c r="A61" s="9">
        <v>3419</v>
      </c>
      <c r="B61" s="5">
        <v>3520</v>
      </c>
      <c r="C61" s="5" t="s">
        <v>134</v>
      </c>
      <c r="D61" s="5" t="s">
        <v>16</v>
      </c>
      <c r="E61" s="5"/>
      <c r="F61" s="9" t="s">
        <v>18</v>
      </c>
      <c r="G61" s="5" t="s">
        <v>130</v>
      </c>
      <c r="H61" s="5"/>
      <c r="I61" s="5" t="s">
        <v>131</v>
      </c>
      <c r="J61" s="5" t="s">
        <v>59</v>
      </c>
      <c r="K61" s="5" t="s">
        <v>135</v>
      </c>
      <c r="L61" s="5" t="s">
        <v>136</v>
      </c>
      <c r="M61" s="9" t="s">
        <v>28</v>
      </c>
      <c r="N61" s="5">
        <v>0.4</v>
      </c>
      <c r="O61" s="5">
        <v>2.6</v>
      </c>
      <c r="P61" s="9">
        <f t="shared" si="0"/>
        <v>6.5</v>
      </c>
    </row>
    <row r="62" spans="1:16" ht="12.75" customHeight="1">
      <c r="A62" s="9">
        <v>3420</v>
      </c>
      <c r="B62" s="5">
        <v>3521</v>
      </c>
      <c r="C62" s="5" t="s">
        <v>134</v>
      </c>
      <c r="D62" s="5" t="s">
        <v>16</v>
      </c>
      <c r="E62" s="5"/>
      <c r="F62" s="9" t="s">
        <v>18</v>
      </c>
      <c r="G62" s="5" t="s">
        <v>130</v>
      </c>
      <c r="H62" s="5"/>
      <c r="I62" s="5" t="s">
        <v>131</v>
      </c>
      <c r="J62" s="5" t="s">
        <v>59</v>
      </c>
      <c r="K62" s="5" t="s">
        <v>135</v>
      </c>
      <c r="L62" s="5" t="s">
        <v>136</v>
      </c>
      <c r="M62" s="9" t="s">
        <v>28</v>
      </c>
      <c r="N62" s="5">
        <v>0.4</v>
      </c>
      <c r="O62" s="5">
        <v>2</v>
      </c>
      <c r="P62" s="9">
        <f t="shared" si="0"/>
        <v>5</v>
      </c>
    </row>
    <row r="63" spans="1:16" ht="12.75" customHeight="1">
      <c r="A63" s="9">
        <v>3421</v>
      </c>
      <c r="B63" s="5">
        <v>3522</v>
      </c>
      <c r="C63" s="5" t="s">
        <v>134</v>
      </c>
      <c r="D63" s="5" t="s">
        <v>16</v>
      </c>
      <c r="E63" s="5"/>
      <c r="F63" s="9" t="s">
        <v>18</v>
      </c>
      <c r="G63" s="5" t="s">
        <v>130</v>
      </c>
      <c r="H63" s="5"/>
      <c r="I63" s="5" t="s">
        <v>131</v>
      </c>
      <c r="J63" s="5" t="s">
        <v>59</v>
      </c>
      <c r="K63" s="5" t="s">
        <v>135</v>
      </c>
      <c r="L63" s="5" t="s">
        <v>136</v>
      </c>
      <c r="M63" s="9" t="s">
        <v>28</v>
      </c>
      <c r="N63" s="5">
        <v>0.6</v>
      </c>
      <c r="O63" s="5">
        <v>1.8</v>
      </c>
      <c r="P63" s="9">
        <f t="shared" si="0"/>
        <v>3</v>
      </c>
    </row>
    <row r="64" spans="1:16" ht="12.75" customHeight="1">
      <c r="A64" s="9">
        <v>3422</v>
      </c>
      <c r="B64" s="5">
        <v>3523</v>
      </c>
      <c r="C64" s="5" t="s">
        <v>134</v>
      </c>
      <c r="D64" s="5" t="s">
        <v>16</v>
      </c>
      <c r="E64" s="5"/>
      <c r="F64" s="9" t="s">
        <v>18</v>
      </c>
      <c r="G64" s="5" t="s">
        <v>130</v>
      </c>
      <c r="H64" s="5"/>
      <c r="I64" s="5" t="s">
        <v>131</v>
      </c>
      <c r="J64" s="5" t="s">
        <v>59</v>
      </c>
      <c r="K64" s="5" t="s">
        <v>135</v>
      </c>
      <c r="L64" s="5" t="s">
        <v>136</v>
      </c>
      <c r="M64" s="9" t="s">
        <v>28</v>
      </c>
      <c r="N64" s="5">
        <v>0.6</v>
      </c>
      <c r="O64" s="5">
        <v>1.2</v>
      </c>
      <c r="P64" s="9">
        <f t="shared" si="0"/>
        <v>2</v>
      </c>
    </row>
    <row r="65" spans="1:16" ht="12.75" customHeight="1">
      <c r="A65" s="9">
        <v>3423</v>
      </c>
      <c r="B65" s="5">
        <v>3524</v>
      </c>
      <c r="C65" s="5" t="s">
        <v>134</v>
      </c>
      <c r="D65" s="5" t="s">
        <v>16</v>
      </c>
      <c r="E65" s="5"/>
      <c r="F65" s="9" t="s">
        <v>18</v>
      </c>
      <c r="G65" s="5" t="s">
        <v>130</v>
      </c>
      <c r="H65" s="5"/>
      <c r="I65" s="5" t="s">
        <v>131</v>
      </c>
      <c r="J65" s="5" t="s">
        <v>59</v>
      </c>
      <c r="K65" s="5" t="s">
        <v>135</v>
      </c>
      <c r="L65" s="5" t="s">
        <v>136</v>
      </c>
      <c r="M65" s="9" t="s">
        <v>28</v>
      </c>
      <c r="N65" s="5">
        <v>0.6</v>
      </c>
      <c r="O65" s="5">
        <v>4.1</v>
      </c>
      <c r="P65" s="9">
        <f t="shared" si="0"/>
        <v>6.833333333333333</v>
      </c>
    </row>
    <row r="66" spans="1:16" ht="12.75" customHeight="1">
      <c r="A66" s="9">
        <v>3424</v>
      </c>
      <c r="B66" s="5">
        <v>3525</v>
      </c>
      <c r="C66" s="5" t="s">
        <v>134</v>
      </c>
      <c r="D66" s="5" t="s">
        <v>16</v>
      </c>
      <c r="E66" s="5"/>
      <c r="F66" s="9" t="s">
        <v>18</v>
      </c>
      <c r="G66" s="5" t="s">
        <v>130</v>
      </c>
      <c r="H66" s="5"/>
      <c r="I66" s="5" t="s">
        <v>131</v>
      </c>
      <c r="J66" s="5" t="s">
        <v>59</v>
      </c>
      <c r="K66" s="5" t="s">
        <v>135</v>
      </c>
      <c r="L66" s="5" t="s">
        <v>136</v>
      </c>
      <c r="M66" s="9" t="s">
        <v>28</v>
      </c>
      <c r="N66" s="5">
        <v>1.1</v>
      </c>
      <c r="O66" s="5">
        <v>9.7</v>
      </c>
      <c r="P66" s="9">
        <f t="shared" si="0"/>
        <v>8.818181818181817</v>
      </c>
    </row>
    <row r="67" spans="1:16" ht="12.75" customHeight="1">
      <c r="A67" s="9">
        <v>3425</v>
      </c>
      <c r="B67" s="5">
        <v>3526</v>
      </c>
      <c r="C67" s="5" t="s">
        <v>134</v>
      </c>
      <c r="D67" s="5" t="s">
        <v>16</v>
      </c>
      <c r="E67" s="5"/>
      <c r="F67" s="9" t="s">
        <v>18</v>
      </c>
      <c r="G67" s="5" t="s">
        <v>130</v>
      </c>
      <c r="H67" s="5"/>
      <c r="I67" s="5" t="s">
        <v>131</v>
      </c>
      <c r="J67" s="5" t="s">
        <v>59</v>
      </c>
      <c r="K67" s="5" t="s">
        <v>135</v>
      </c>
      <c r="L67" s="5" t="s">
        <v>136</v>
      </c>
      <c r="M67" s="9" t="s">
        <v>28</v>
      </c>
      <c r="N67" s="5">
        <v>1.2</v>
      </c>
      <c r="O67" s="5">
        <v>4.4</v>
      </c>
      <c r="P67" s="9">
        <f aca="true" t="shared" si="1" ref="P67:P124">O67/N67</f>
        <v>3.666666666666667</v>
      </c>
    </row>
    <row r="68" spans="1:16" ht="12.75" customHeight="1">
      <c r="A68" s="9">
        <v>3426</v>
      </c>
      <c r="B68" s="5">
        <v>3527</v>
      </c>
      <c r="C68" s="5" t="s">
        <v>134</v>
      </c>
      <c r="D68" s="5" t="s">
        <v>16</v>
      </c>
      <c r="E68" s="5"/>
      <c r="F68" s="9" t="s">
        <v>18</v>
      </c>
      <c r="G68" s="5" t="s">
        <v>130</v>
      </c>
      <c r="H68" s="5"/>
      <c r="I68" s="5" t="s">
        <v>131</v>
      </c>
      <c r="J68" s="5" t="s">
        <v>59</v>
      </c>
      <c r="K68" s="5" t="s">
        <v>135</v>
      </c>
      <c r="L68" s="5" t="s">
        <v>136</v>
      </c>
      <c r="M68" s="9" t="s">
        <v>28</v>
      </c>
      <c r="N68" s="5">
        <v>1.2</v>
      </c>
      <c r="O68" s="5">
        <v>8</v>
      </c>
      <c r="P68" s="9">
        <f t="shared" si="1"/>
        <v>6.666666666666667</v>
      </c>
    </row>
    <row r="69" spans="1:16" ht="12.75" customHeight="1">
      <c r="A69" s="9">
        <v>3427</v>
      </c>
      <c r="B69" s="5">
        <v>3528</v>
      </c>
      <c r="C69" s="5" t="s">
        <v>134</v>
      </c>
      <c r="D69" s="5" t="s">
        <v>16</v>
      </c>
      <c r="E69" s="5"/>
      <c r="F69" s="9" t="s">
        <v>18</v>
      </c>
      <c r="G69" s="5" t="s">
        <v>130</v>
      </c>
      <c r="H69" s="5"/>
      <c r="I69" s="5" t="s">
        <v>131</v>
      </c>
      <c r="J69" s="5" t="s">
        <v>59</v>
      </c>
      <c r="K69" s="5" t="s">
        <v>135</v>
      </c>
      <c r="L69" s="5" t="s">
        <v>136</v>
      </c>
      <c r="M69" s="9" t="s">
        <v>28</v>
      </c>
      <c r="N69" s="5">
        <v>1.3</v>
      </c>
      <c r="O69" s="5">
        <v>1.3</v>
      </c>
      <c r="P69" s="9">
        <f t="shared" si="1"/>
        <v>1</v>
      </c>
    </row>
    <row r="70" spans="1:16" ht="12.75" customHeight="1">
      <c r="A70" s="9">
        <v>3428</v>
      </c>
      <c r="B70" s="5">
        <v>3529</v>
      </c>
      <c r="C70" s="5" t="s">
        <v>134</v>
      </c>
      <c r="D70" s="5" t="s">
        <v>16</v>
      </c>
      <c r="E70" s="5"/>
      <c r="F70" s="9" t="s">
        <v>18</v>
      </c>
      <c r="G70" s="5" t="s">
        <v>130</v>
      </c>
      <c r="H70" s="5"/>
      <c r="I70" s="5" t="s">
        <v>131</v>
      </c>
      <c r="J70" s="5" t="s">
        <v>59</v>
      </c>
      <c r="K70" s="5" t="s">
        <v>135</v>
      </c>
      <c r="L70" s="5" t="s">
        <v>136</v>
      </c>
      <c r="M70" s="9" t="s">
        <v>28</v>
      </c>
      <c r="N70" s="5">
        <v>1.4</v>
      </c>
      <c r="O70" s="5">
        <v>2.1</v>
      </c>
      <c r="P70" s="9">
        <f t="shared" si="1"/>
        <v>1.5000000000000002</v>
      </c>
    </row>
    <row r="71" spans="1:16" ht="12.75" customHeight="1">
      <c r="A71" s="9">
        <v>3429</v>
      </c>
      <c r="B71" s="5">
        <v>3530</v>
      </c>
      <c r="C71" s="5" t="s">
        <v>134</v>
      </c>
      <c r="D71" s="5" t="s">
        <v>16</v>
      </c>
      <c r="E71" s="5"/>
      <c r="F71" s="9" t="s">
        <v>18</v>
      </c>
      <c r="G71" s="5" t="s">
        <v>130</v>
      </c>
      <c r="H71" s="5"/>
      <c r="I71" s="5" t="s">
        <v>131</v>
      </c>
      <c r="J71" s="5" t="s">
        <v>59</v>
      </c>
      <c r="K71" s="5" t="s">
        <v>135</v>
      </c>
      <c r="L71" s="5" t="s">
        <v>136</v>
      </c>
      <c r="M71" s="9" t="s">
        <v>28</v>
      </c>
      <c r="N71" s="5">
        <v>2.5</v>
      </c>
      <c r="O71" s="5">
        <v>2.1</v>
      </c>
      <c r="P71" s="9">
        <f t="shared" si="1"/>
        <v>0.8400000000000001</v>
      </c>
    </row>
    <row r="72" spans="1:16" ht="12.75" customHeight="1">
      <c r="A72" s="9">
        <v>3430</v>
      </c>
      <c r="B72" s="5">
        <v>3531</v>
      </c>
      <c r="C72" s="5" t="s">
        <v>137</v>
      </c>
      <c r="D72" s="5" t="s">
        <v>16</v>
      </c>
      <c r="E72" s="5"/>
      <c r="F72" s="9" t="s">
        <v>18</v>
      </c>
      <c r="G72" s="5"/>
      <c r="H72" s="5"/>
      <c r="I72" s="5" t="s">
        <v>131</v>
      </c>
      <c r="J72" s="5" t="s">
        <v>138</v>
      </c>
      <c r="K72" s="5" t="s">
        <v>139</v>
      </c>
      <c r="L72" s="5" t="s">
        <v>140</v>
      </c>
      <c r="M72" s="9" t="s">
        <v>28</v>
      </c>
      <c r="N72" s="5">
        <v>0.415</v>
      </c>
      <c r="O72" s="5">
        <v>0.46</v>
      </c>
      <c r="P72" s="9">
        <f t="shared" si="1"/>
        <v>1.108433734939759</v>
      </c>
    </row>
    <row r="73" spans="1:16" ht="12.75" customHeight="1">
      <c r="A73" s="9">
        <v>3431</v>
      </c>
      <c r="B73" s="5">
        <v>3532</v>
      </c>
      <c r="C73" s="5" t="s">
        <v>137</v>
      </c>
      <c r="D73" s="5" t="s">
        <v>16</v>
      </c>
      <c r="E73" s="5"/>
      <c r="F73" s="9" t="s">
        <v>18</v>
      </c>
      <c r="G73" s="5"/>
      <c r="H73" s="5"/>
      <c r="I73" s="5" t="s">
        <v>131</v>
      </c>
      <c r="J73" s="5" t="s">
        <v>141</v>
      </c>
      <c r="K73" s="5" t="s">
        <v>139</v>
      </c>
      <c r="L73" s="5" t="s">
        <v>142</v>
      </c>
      <c r="M73" s="9" t="s">
        <v>28</v>
      </c>
      <c r="N73" s="5">
        <v>0.415</v>
      </c>
      <c r="O73" s="5">
        <v>0.41</v>
      </c>
      <c r="P73" s="9">
        <f t="shared" si="1"/>
        <v>0.9879518072289156</v>
      </c>
    </row>
    <row r="74" spans="1:16" ht="12.75" customHeight="1">
      <c r="A74" s="9">
        <v>3432</v>
      </c>
      <c r="B74" s="5">
        <v>3533</v>
      </c>
      <c r="C74" s="5" t="s">
        <v>137</v>
      </c>
      <c r="D74" s="5" t="s">
        <v>16</v>
      </c>
      <c r="E74" s="5"/>
      <c r="F74" s="9" t="s">
        <v>18</v>
      </c>
      <c r="G74" s="5"/>
      <c r="H74" s="5"/>
      <c r="I74" s="5" t="s">
        <v>131</v>
      </c>
      <c r="J74" s="5" t="s">
        <v>143</v>
      </c>
      <c r="K74" s="5" t="s">
        <v>144</v>
      </c>
      <c r="L74" s="5" t="s">
        <v>145</v>
      </c>
      <c r="M74" s="9" t="s">
        <v>28</v>
      </c>
      <c r="N74" s="5">
        <v>0.415</v>
      </c>
      <c r="O74" s="5">
        <v>0.15</v>
      </c>
      <c r="P74" s="9">
        <f t="shared" si="1"/>
        <v>0.3614457831325301</v>
      </c>
    </row>
    <row r="75" spans="1:16" ht="12.75" customHeight="1">
      <c r="A75" s="9">
        <v>3439</v>
      </c>
      <c r="B75" s="5">
        <v>3540</v>
      </c>
      <c r="C75" s="5" t="s">
        <v>154</v>
      </c>
      <c r="D75" s="5" t="s">
        <v>16</v>
      </c>
      <c r="E75" s="5"/>
      <c r="F75" s="9" t="s">
        <v>18</v>
      </c>
      <c r="G75" s="5" t="s">
        <v>155</v>
      </c>
      <c r="H75" s="5">
        <v>6.4</v>
      </c>
      <c r="I75" s="5" t="s">
        <v>131</v>
      </c>
      <c r="J75" s="5" t="s">
        <v>69</v>
      </c>
      <c r="K75" s="5" t="s">
        <v>156</v>
      </c>
      <c r="L75" s="5" t="s">
        <v>45</v>
      </c>
      <c r="M75" s="9" t="s">
        <v>28</v>
      </c>
      <c r="N75" s="5">
        <v>0.016</v>
      </c>
      <c r="O75" s="5">
        <v>0.12</v>
      </c>
      <c r="P75" s="9">
        <f t="shared" si="1"/>
        <v>7.5</v>
      </c>
    </row>
    <row r="76" spans="1:16" ht="12.75" customHeight="1">
      <c r="A76" s="9">
        <v>3440</v>
      </c>
      <c r="B76" s="5">
        <v>3541</v>
      </c>
      <c r="C76" s="5" t="s">
        <v>154</v>
      </c>
      <c r="D76" s="5" t="s">
        <v>16</v>
      </c>
      <c r="E76" s="5"/>
      <c r="F76" s="9" t="s">
        <v>18</v>
      </c>
      <c r="G76" s="5" t="s">
        <v>157</v>
      </c>
      <c r="H76" s="5">
        <v>6.5</v>
      </c>
      <c r="I76" s="5" t="s">
        <v>131</v>
      </c>
      <c r="J76" s="5" t="s">
        <v>69</v>
      </c>
      <c r="K76" s="5" t="s">
        <v>156</v>
      </c>
      <c r="L76" s="5" t="s">
        <v>45</v>
      </c>
      <c r="M76" s="9" t="s">
        <v>28</v>
      </c>
      <c r="N76" s="5">
        <v>0.023</v>
      </c>
      <c r="O76" s="5">
        <v>0.015</v>
      </c>
      <c r="P76" s="9">
        <f t="shared" si="1"/>
        <v>0.6521739130434783</v>
      </c>
    </row>
    <row r="77" spans="1:16" ht="12.75" customHeight="1">
      <c r="A77" s="9">
        <v>3441</v>
      </c>
      <c r="B77" s="5">
        <v>3542</v>
      </c>
      <c r="C77" s="5" t="s">
        <v>154</v>
      </c>
      <c r="D77" s="5" t="s">
        <v>16</v>
      </c>
      <c r="E77" s="5"/>
      <c r="F77" s="9" t="s">
        <v>18</v>
      </c>
      <c r="G77" s="5" t="s">
        <v>158</v>
      </c>
      <c r="H77" s="5">
        <v>7.2</v>
      </c>
      <c r="I77" s="5" t="s">
        <v>131</v>
      </c>
      <c r="J77" s="5" t="s">
        <v>69</v>
      </c>
      <c r="K77" s="5" t="s">
        <v>156</v>
      </c>
      <c r="L77" s="5" t="s">
        <v>45</v>
      </c>
      <c r="M77" s="9" t="s">
        <v>28</v>
      </c>
      <c r="N77" s="5">
        <v>0.024</v>
      </c>
      <c r="O77" s="5">
        <v>0.021</v>
      </c>
      <c r="P77" s="9">
        <f t="shared" si="1"/>
        <v>0.875</v>
      </c>
    </row>
    <row r="78" spans="1:16" ht="12.75" customHeight="1">
      <c r="A78" s="9">
        <v>3442</v>
      </c>
      <c r="B78" s="5">
        <v>3543</v>
      </c>
      <c r="C78" s="5" t="s">
        <v>154</v>
      </c>
      <c r="D78" s="5" t="s">
        <v>16</v>
      </c>
      <c r="E78" s="5"/>
      <c r="F78" s="9" t="s">
        <v>18</v>
      </c>
      <c r="G78" s="5" t="s">
        <v>159</v>
      </c>
      <c r="H78" s="5">
        <v>6.5</v>
      </c>
      <c r="I78" s="5" t="s">
        <v>131</v>
      </c>
      <c r="J78" s="5" t="s">
        <v>69</v>
      </c>
      <c r="K78" s="5" t="s">
        <v>156</v>
      </c>
      <c r="L78" s="5" t="s">
        <v>45</v>
      </c>
      <c r="M78" s="9" t="s">
        <v>28</v>
      </c>
      <c r="N78" s="5">
        <v>0.024</v>
      </c>
      <c r="O78" s="5">
        <v>0.032</v>
      </c>
      <c r="P78" s="9">
        <f t="shared" si="1"/>
        <v>1.3333333333333333</v>
      </c>
    </row>
    <row r="79" spans="1:16" ht="12.75" customHeight="1">
      <c r="A79" s="9">
        <v>3443</v>
      </c>
      <c r="B79" s="5">
        <v>3544</v>
      </c>
      <c r="C79" s="5" t="s">
        <v>154</v>
      </c>
      <c r="D79" s="5" t="s">
        <v>16</v>
      </c>
      <c r="E79" s="5"/>
      <c r="F79" s="9" t="s">
        <v>18</v>
      </c>
      <c r="G79" s="5" t="s">
        <v>160</v>
      </c>
      <c r="H79" s="5">
        <v>6.4</v>
      </c>
      <c r="I79" s="5" t="s">
        <v>131</v>
      </c>
      <c r="J79" s="5" t="s">
        <v>69</v>
      </c>
      <c r="K79" s="5" t="s">
        <v>156</v>
      </c>
      <c r="L79" s="5" t="s">
        <v>45</v>
      </c>
      <c r="M79" s="9" t="s">
        <v>28</v>
      </c>
      <c r="N79" s="5">
        <v>0.027</v>
      </c>
      <c r="O79" s="5">
        <v>0.027</v>
      </c>
      <c r="P79" s="9">
        <f t="shared" si="1"/>
        <v>1</v>
      </c>
    </row>
    <row r="80" spans="1:16" ht="12.75" customHeight="1">
      <c r="A80" s="9">
        <v>3444</v>
      </c>
      <c r="B80" s="5">
        <v>3545</v>
      </c>
      <c r="C80" s="5" t="s">
        <v>154</v>
      </c>
      <c r="D80" s="5" t="s">
        <v>16</v>
      </c>
      <c r="E80" s="5"/>
      <c r="F80" s="9" t="s">
        <v>18</v>
      </c>
      <c r="G80" s="5" t="s">
        <v>161</v>
      </c>
      <c r="H80" s="5">
        <v>5.7</v>
      </c>
      <c r="I80" s="5" t="s">
        <v>131</v>
      </c>
      <c r="J80" s="5" t="s">
        <v>69</v>
      </c>
      <c r="K80" s="5" t="s">
        <v>156</v>
      </c>
      <c r="L80" s="5" t="s">
        <v>45</v>
      </c>
      <c r="M80" s="9" t="s">
        <v>28</v>
      </c>
      <c r="N80" s="5">
        <v>0.028</v>
      </c>
      <c r="O80" s="5">
        <v>0.028</v>
      </c>
      <c r="P80" s="9">
        <f t="shared" si="1"/>
        <v>1</v>
      </c>
    </row>
    <row r="81" spans="1:16" ht="12.75" customHeight="1">
      <c r="A81" s="9">
        <v>3445</v>
      </c>
      <c r="B81" s="5">
        <v>3546</v>
      </c>
      <c r="C81" s="5" t="s">
        <v>154</v>
      </c>
      <c r="D81" s="5" t="s">
        <v>16</v>
      </c>
      <c r="E81" s="5"/>
      <c r="F81" s="9" t="s">
        <v>18</v>
      </c>
      <c r="G81" s="5" t="s">
        <v>157</v>
      </c>
      <c r="H81" s="5">
        <v>6.9</v>
      </c>
      <c r="I81" s="5" t="s">
        <v>131</v>
      </c>
      <c r="J81" s="5" t="s">
        <v>69</v>
      </c>
      <c r="K81" s="5" t="s">
        <v>156</v>
      </c>
      <c r="L81" s="5" t="s">
        <v>45</v>
      </c>
      <c r="M81" s="9" t="s">
        <v>28</v>
      </c>
      <c r="N81" s="5">
        <v>0.035</v>
      </c>
      <c r="O81" s="5">
        <v>0.035</v>
      </c>
      <c r="P81" s="9">
        <f t="shared" si="1"/>
        <v>1</v>
      </c>
    </row>
    <row r="82" spans="1:16" ht="12.75" customHeight="1">
      <c r="A82" s="9">
        <v>3446</v>
      </c>
      <c r="B82" s="5">
        <v>3547</v>
      </c>
      <c r="C82" s="5" t="s">
        <v>154</v>
      </c>
      <c r="D82" s="5" t="s">
        <v>16</v>
      </c>
      <c r="E82" s="5"/>
      <c r="F82" s="9" t="s">
        <v>18</v>
      </c>
      <c r="G82" s="5" t="s">
        <v>162</v>
      </c>
      <c r="H82" s="5">
        <v>7.4</v>
      </c>
      <c r="I82" s="5" t="s">
        <v>131</v>
      </c>
      <c r="J82" s="5" t="s">
        <v>69</v>
      </c>
      <c r="K82" s="5" t="s">
        <v>156</v>
      </c>
      <c r="L82" s="5" t="s">
        <v>45</v>
      </c>
      <c r="M82" s="9" t="s">
        <v>28</v>
      </c>
      <c r="N82" s="5">
        <v>0.037</v>
      </c>
      <c r="O82" s="5">
        <v>0.025</v>
      </c>
      <c r="P82" s="9">
        <f t="shared" si="1"/>
        <v>0.6756756756756758</v>
      </c>
    </row>
    <row r="83" spans="1:16" ht="12.75" customHeight="1">
      <c r="A83" s="9">
        <v>3447</v>
      </c>
      <c r="B83" s="5">
        <v>3548</v>
      </c>
      <c r="C83" s="5" t="s">
        <v>154</v>
      </c>
      <c r="D83" s="5" t="s">
        <v>16</v>
      </c>
      <c r="E83" s="5"/>
      <c r="F83" s="9" t="s">
        <v>18</v>
      </c>
      <c r="G83" s="5" t="s">
        <v>163</v>
      </c>
      <c r="H83" s="5">
        <v>6.2</v>
      </c>
      <c r="I83" s="5" t="s">
        <v>131</v>
      </c>
      <c r="J83" s="5" t="s">
        <v>69</v>
      </c>
      <c r="K83" s="5" t="s">
        <v>156</v>
      </c>
      <c r="L83" s="5" t="s">
        <v>45</v>
      </c>
      <c r="M83" s="9" t="s">
        <v>28</v>
      </c>
      <c r="N83" s="5">
        <v>0.041</v>
      </c>
      <c r="O83" s="5">
        <v>0.057</v>
      </c>
      <c r="P83" s="9">
        <f t="shared" si="1"/>
        <v>1.3902439024390243</v>
      </c>
    </row>
    <row r="84" spans="1:16" ht="12.75" customHeight="1">
      <c r="A84" s="9">
        <v>3448</v>
      </c>
      <c r="B84" s="5">
        <v>3549</v>
      </c>
      <c r="C84" s="5" t="s">
        <v>154</v>
      </c>
      <c r="D84" s="5" t="s">
        <v>16</v>
      </c>
      <c r="E84" s="5"/>
      <c r="F84" s="9" t="s">
        <v>18</v>
      </c>
      <c r="G84" s="5" t="s">
        <v>155</v>
      </c>
      <c r="H84" s="5">
        <v>6.4</v>
      </c>
      <c r="I84" s="5" t="s">
        <v>131</v>
      </c>
      <c r="J84" s="5" t="s">
        <v>69</v>
      </c>
      <c r="K84" s="5" t="s">
        <v>164</v>
      </c>
      <c r="L84" s="5" t="s">
        <v>42</v>
      </c>
      <c r="M84" s="9" t="s">
        <v>28</v>
      </c>
      <c r="N84" s="5">
        <v>0.016</v>
      </c>
      <c r="O84" s="5">
        <v>0.036</v>
      </c>
      <c r="P84" s="9">
        <f t="shared" si="1"/>
        <v>2.25</v>
      </c>
    </row>
    <row r="85" spans="1:16" ht="12.75" customHeight="1">
      <c r="A85" s="9">
        <v>3449</v>
      </c>
      <c r="B85" s="5">
        <v>3550</v>
      </c>
      <c r="C85" s="5" t="s">
        <v>154</v>
      </c>
      <c r="D85" s="5" t="s">
        <v>16</v>
      </c>
      <c r="E85" s="5"/>
      <c r="F85" s="9" t="s">
        <v>18</v>
      </c>
      <c r="G85" s="5" t="s">
        <v>157</v>
      </c>
      <c r="H85" s="5">
        <v>6.5</v>
      </c>
      <c r="I85" s="5" t="s">
        <v>131</v>
      </c>
      <c r="J85" s="5" t="s">
        <v>69</v>
      </c>
      <c r="K85" s="5" t="s">
        <v>164</v>
      </c>
      <c r="L85" s="5" t="s">
        <v>42</v>
      </c>
      <c r="M85" s="9" t="s">
        <v>28</v>
      </c>
      <c r="N85" s="5">
        <v>0.023</v>
      </c>
      <c r="O85" s="5">
        <v>0.017</v>
      </c>
      <c r="P85" s="9">
        <f t="shared" si="1"/>
        <v>0.7391304347826088</v>
      </c>
    </row>
    <row r="86" spans="1:16" ht="12.75" customHeight="1">
      <c r="A86" s="9">
        <v>3450</v>
      </c>
      <c r="B86" s="5">
        <v>3551</v>
      </c>
      <c r="C86" s="5" t="s">
        <v>154</v>
      </c>
      <c r="D86" s="5" t="s">
        <v>16</v>
      </c>
      <c r="E86" s="5"/>
      <c r="F86" s="9" t="s">
        <v>18</v>
      </c>
      <c r="G86" s="5" t="s">
        <v>158</v>
      </c>
      <c r="H86" s="5">
        <v>7.2</v>
      </c>
      <c r="I86" s="5" t="s">
        <v>131</v>
      </c>
      <c r="J86" s="5" t="s">
        <v>69</v>
      </c>
      <c r="K86" s="5" t="s">
        <v>164</v>
      </c>
      <c r="L86" s="5" t="s">
        <v>42</v>
      </c>
      <c r="M86" s="9" t="s">
        <v>28</v>
      </c>
      <c r="N86" s="5">
        <v>0.024</v>
      </c>
      <c r="O86" s="5">
        <v>0.018</v>
      </c>
      <c r="P86" s="9">
        <f t="shared" si="1"/>
        <v>0.7499999999999999</v>
      </c>
    </row>
    <row r="87" spans="1:16" ht="12.75" customHeight="1">
      <c r="A87" s="9">
        <v>3451</v>
      </c>
      <c r="B87" s="5">
        <v>3552</v>
      </c>
      <c r="C87" s="5" t="s">
        <v>154</v>
      </c>
      <c r="D87" s="5" t="s">
        <v>16</v>
      </c>
      <c r="E87" s="5"/>
      <c r="F87" s="9" t="s">
        <v>18</v>
      </c>
      <c r="G87" s="5" t="s">
        <v>159</v>
      </c>
      <c r="H87" s="5">
        <v>6.5</v>
      </c>
      <c r="I87" s="5" t="s">
        <v>131</v>
      </c>
      <c r="J87" s="5" t="s">
        <v>69</v>
      </c>
      <c r="K87" s="5" t="s">
        <v>164</v>
      </c>
      <c r="L87" s="5" t="s">
        <v>42</v>
      </c>
      <c r="M87" s="9" t="s">
        <v>28</v>
      </c>
      <c r="N87" s="5">
        <v>0.024</v>
      </c>
      <c r="O87" s="5">
        <v>0.023</v>
      </c>
      <c r="P87" s="9">
        <f t="shared" si="1"/>
        <v>0.9583333333333333</v>
      </c>
    </row>
    <row r="88" spans="1:16" ht="12.75" customHeight="1">
      <c r="A88" s="9">
        <v>3452</v>
      </c>
      <c r="B88" s="5">
        <v>3553</v>
      </c>
      <c r="C88" s="5" t="s">
        <v>154</v>
      </c>
      <c r="D88" s="5" t="s">
        <v>16</v>
      </c>
      <c r="E88" s="5"/>
      <c r="F88" s="9" t="s">
        <v>18</v>
      </c>
      <c r="G88" s="5" t="s">
        <v>160</v>
      </c>
      <c r="H88" s="5">
        <v>6.4</v>
      </c>
      <c r="I88" s="5" t="s">
        <v>131</v>
      </c>
      <c r="J88" s="5" t="s">
        <v>69</v>
      </c>
      <c r="K88" s="5" t="s">
        <v>164</v>
      </c>
      <c r="L88" s="5" t="s">
        <v>42</v>
      </c>
      <c r="M88" s="9" t="s">
        <v>28</v>
      </c>
      <c r="N88" s="5">
        <v>0.027</v>
      </c>
      <c r="O88" s="5">
        <v>0.027</v>
      </c>
      <c r="P88" s="9">
        <f t="shared" si="1"/>
        <v>1</v>
      </c>
    </row>
    <row r="89" spans="1:16" ht="12.75" customHeight="1">
      <c r="A89" s="9">
        <v>3453</v>
      </c>
      <c r="B89" s="5">
        <v>3554</v>
      </c>
      <c r="C89" s="5" t="s">
        <v>154</v>
      </c>
      <c r="D89" s="5" t="s">
        <v>16</v>
      </c>
      <c r="E89" s="5"/>
      <c r="F89" s="9" t="s">
        <v>18</v>
      </c>
      <c r="G89" s="5" t="s">
        <v>161</v>
      </c>
      <c r="H89" s="5">
        <v>5.7</v>
      </c>
      <c r="I89" s="5" t="s">
        <v>131</v>
      </c>
      <c r="J89" s="5" t="s">
        <v>69</v>
      </c>
      <c r="K89" s="5" t="s">
        <v>164</v>
      </c>
      <c r="L89" s="5" t="s">
        <v>42</v>
      </c>
      <c r="M89" s="9" t="s">
        <v>28</v>
      </c>
      <c r="N89" s="5">
        <v>0.028</v>
      </c>
      <c r="O89" s="5">
        <v>0.028</v>
      </c>
      <c r="P89" s="9">
        <f t="shared" si="1"/>
        <v>1</v>
      </c>
    </row>
    <row r="90" spans="1:16" ht="12.75" customHeight="1">
      <c r="A90" s="9">
        <v>3454</v>
      </c>
      <c r="B90" s="5">
        <v>3555</v>
      </c>
      <c r="C90" s="5" t="s">
        <v>154</v>
      </c>
      <c r="D90" s="5" t="s">
        <v>16</v>
      </c>
      <c r="E90" s="5"/>
      <c r="F90" s="9" t="s">
        <v>18</v>
      </c>
      <c r="G90" s="5" t="s">
        <v>157</v>
      </c>
      <c r="H90" s="5">
        <v>6.9</v>
      </c>
      <c r="I90" s="5" t="s">
        <v>131</v>
      </c>
      <c r="J90" s="5" t="s">
        <v>69</v>
      </c>
      <c r="K90" s="5" t="s">
        <v>164</v>
      </c>
      <c r="L90" s="5" t="s">
        <v>42</v>
      </c>
      <c r="M90" s="9" t="s">
        <v>28</v>
      </c>
      <c r="N90" s="5">
        <v>0.035</v>
      </c>
      <c r="O90" s="5">
        <v>0.03</v>
      </c>
      <c r="P90" s="9">
        <f t="shared" si="1"/>
        <v>0.857142857142857</v>
      </c>
    </row>
    <row r="91" spans="1:16" ht="12.75" customHeight="1">
      <c r="A91" s="9">
        <v>3455</v>
      </c>
      <c r="B91" s="5">
        <v>3556</v>
      </c>
      <c r="C91" s="5" t="s">
        <v>154</v>
      </c>
      <c r="D91" s="5" t="s">
        <v>16</v>
      </c>
      <c r="E91" s="5"/>
      <c r="F91" s="9" t="s">
        <v>18</v>
      </c>
      <c r="G91" s="5" t="s">
        <v>162</v>
      </c>
      <c r="H91" s="5">
        <v>7.4</v>
      </c>
      <c r="I91" s="5" t="s">
        <v>131</v>
      </c>
      <c r="J91" s="5" t="s">
        <v>69</v>
      </c>
      <c r="K91" s="5" t="s">
        <v>164</v>
      </c>
      <c r="L91" s="5" t="s">
        <v>42</v>
      </c>
      <c r="M91" s="9" t="s">
        <v>28</v>
      </c>
      <c r="N91" s="5">
        <v>0.037</v>
      </c>
      <c r="O91" s="5">
        <v>0.023</v>
      </c>
      <c r="P91" s="9">
        <f t="shared" si="1"/>
        <v>0.6216216216216216</v>
      </c>
    </row>
    <row r="92" spans="1:16" ht="12.75" customHeight="1">
      <c r="A92" s="9">
        <v>3456</v>
      </c>
      <c r="B92" s="5">
        <v>3557</v>
      </c>
      <c r="C92" s="5" t="s">
        <v>154</v>
      </c>
      <c r="D92" s="5" t="s">
        <v>16</v>
      </c>
      <c r="E92" s="5"/>
      <c r="F92" s="9" t="s">
        <v>18</v>
      </c>
      <c r="G92" s="5" t="s">
        <v>163</v>
      </c>
      <c r="H92" s="5">
        <v>6.2</v>
      </c>
      <c r="I92" s="5" t="s">
        <v>131</v>
      </c>
      <c r="J92" s="5" t="s">
        <v>69</v>
      </c>
      <c r="K92" s="5" t="s">
        <v>164</v>
      </c>
      <c r="L92" s="5" t="s">
        <v>42</v>
      </c>
      <c r="M92" s="9" t="s">
        <v>28</v>
      </c>
      <c r="N92" s="5">
        <v>0.041</v>
      </c>
      <c r="O92" s="5">
        <v>0.027</v>
      </c>
      <c r="P92" s="9">
        <f t="shared" si="1"/>
        <v>0.6585365853658536</v>
      </c>
    </row>
    <row r="93" spans="1:16" ht="12.75" customHeight="1">
      <c r="A93" s="9">
        <v>3469</v>
      </c>
      <c r="B93" s="5">
        <v>3570</v>
      </c>
      <c r="C93" s="5" t="s">
        <v>165</v>
      </c>
      <c r="D93" s="5" t="s">
        <v>16</v>
      </c>
      <c r="E93" s="5"/>
      <c r="F93" s="9" t="s">
        <v>18</v>
      </c>
      <c r="G93" s="5" t="s">
        <v>153</v>
      </c>
      <c r="H93" s="5">
        <v>5.1</v>
      </c>
      <c r="I93" s="5" t="s">
        <v>131</v>
      </c>
      <c r="J93" s="5" t="s">
        <v>78</v>
      </c>
      <c r="K93" s="5" t="s">
        <v>166</v>
      </c>
      <c r="L93" s="5" t="s">
        <v>167</v>
      </c>
      <c r="M93" s="9" t="s">
        <v>28</v>
      </c>
      <c r="N93" s="5">
        <v>4</v>
      </c>
      <c r="O93" s="5">
        <v>0.078</v>
      </c>
      <c r="P93" s="9">
        <f t="shared" si="1"/>
        <v>0.0195</v>
      </c>
    </row>
    <row r="94" spans="1:16" ht="12.75" customHeight="1">
      <c r="A94" s="9">
        <v>3470</v>
      </c>
      <c r="B94" s="5">
        <v>3571</v>
      </c>
      <c r="C94" s="5" t="s">
        <v>165</v>
      </c>
      <c r="D94" s="5" t="s">
        <v>16</v>
      </c>
      <c r="E94" s="5"/>
      <c r="F94" s="9" t="s">
        <v>18</v>
      </c>
      <c r="G94" s="5" t="s">
        <v>153</v>
      </c>
      <c r="H94" s="5">
        <v>5.1</v>
      </c>
      <c r="I94" s="5" t="s">
        <v>131</v>
      </c>
      <c r="J94" s="5" t="s">
        <v>78</v>
      </c>
      <c r="K94" s="5" t="s">
        <v>166</v>
      </c>
      <c r="L94" s="5" t="s">
        <v>167</v>
      </c>
      <c r="M94" s="9" t="s">
        <v>28</v>
      </c>
      <c r="N94" s="5">
        <v>20</v>
      </c>
      <c r="O94" s="5">
        <v>0.029</v>
      </c>
      <c r="P94" s="9">
        <f t="shared" si="1"/>
        <v>0.0014500000000000001</v>
      </c>
    </row>
    <row r="95" spans="1:16" ht="12.75" customHeight="1">
      <c r="A95" s="9">
        <v>3471</v>
      </c>
      <c r="B95" s="5">
        <v>3572</v>
      </c>
      <c r="C95" s="5" t="s">
        <v>165</v>
      </c>
      <c r="D95" s="5" t="s">
        <v>16</v>
      </c>
      <c r="E95" s="5"/>
      <c r="F95" s="9" t="s">
        <v>18</v>
      </c>
      <c r="G95" s="5" t="s">
        <v>153</v>
      </c>
      <c r="H95" s="5">
        <v>5.1</v>
      </c>
      <c r="I95" s="5" t="s">
        <v>131</v>
      </c>
      <c r="J95" s="5" t="s">
        <v>62</v>
      </c>
      <c r="K95" s="5" t="s">
        <v>63</v>
      </c>
      <c r="L95" s="5" t="s">
        <v>64</v>
      </c>
      <c r="M95" s="9" t="s">
        <v>28</v>
      </c>
      <c r="N95" s="5">
        <v>4</v>
      </c>
      <c r="O95" s="5">
        <v>0.061</v>
      </c>
      <c r="P95" s="9">
        <f t="shared" si="1"/>
        <v>0.01525</v>
      </c>
    </row>
    <row r="96" spans="1:16" ht="12.75" customHeight="1">
      <c r="A96" s="9">
        <v>3472</v>
      </c>
      <c r="B96" s="5">
        <v>3573</v>
      </c>
      <c r="C96" s="5" t="s">
        <v>165</v>
      </c>
      <c r="D96" s="5" t="s">
        <v>16</v>
      </c>
      <c r="E96" s="5"/>
      <c r="F96" s="9" t="s">
        <v>18</v>
      </c>
      <c r="G96" s="5" t="s">
        <v>153</v>
      </c>
      <c r="H96" s="5">
        <v>5.1</v>
      </c>
      <c r="I96" s="5" t="s">
        <v>131</v>
      </c>
      <c r="J96" s="5" t="s">
        <v>62</v>
      </c>
      <c r="K96" s="5" t="s">
        <v>63</v>
      </c>
      <c r="L96" s="5" t="s">
        <v>64</v>
      </c>
      <c r="M96" s="9" t="s">
        <v>28</v>
      </c>
      <c r="N96" s="5">
        <v>20</v>
      </c>
      <c r="O96" s="5">
        <v>0.072</v>
      </c>
      <c r="P96" s="9">
        <f t="shared" si="1"/>
        <v>0.0036</v>
      </c>
    </row>
    <row r="97" spans="1:16" ht="12.75" customHeight="1">
      <c r="A97" s="9">
        <v>3473</v>
      </c>
      <c r="B97" s="5">
        <v>3574</v>
      </c>
      <c r="C97" s="5" t="s">
        <v>165</v>
      </c>
      <c r="D97" s="5" t="s">
        <v>16</v>
      </c>
      <c r="E97" s="5"/>
      <c r="F97" s="9" t="s">
        <v>18</v>
      </c>
      <c r="G97" s="5" t="s">
        <v>153</v>
      </c>
      <c r="H97" s="5">
        <v>5.1</v>
      </c>
      <c r="I97" s="5" t="s">
        <v>131</v>
      </c>
      <c r="J97" s="5" t="s">
        <v>78</v>
      </c>
      <c r="K97" s="5" t="s">
        <v>168</v>
      </c>
      <c r="L97" s="5" t="s">
        <v>167</v>
      </c>
      <c r="M97" s="9" t="s">
        <v>28</v>
      </c>
      <c r="N97" s="5">
        <v>4</v>
      </c>
      <c r="O97" s="5">
        <v>0.068</v>
      </c>
      <c r="P97" s="9">
        <f t="shared" si="1"/>
        <v>0.017</v>
      </c>
    </row>
    <row r="98" spans="1:16" ht="12.75" customHeight="1">
      <c r="A98" s="9">
        <v>3474</v>
      </c>
      <c r="B98" s="5">
        <v>3575</v>
      </c>
      <c r="C98" s="5" t="s">
        <v>165</v>
      </c>
      <c r="D98" s="5" t="s">
        <v>16</v>
      </c>
      <c r="E98" s="5"/>
      <c r="F98" s="9" t="s">
        <v>18</v>
      </c>
      <c r="G98" s="5" t="s">
        <v>153</v>
      </c>
      <c r="H98" s="5">
        <v>5.1</v>
      </c>
      <c r="I98" s="5" t="s">
        <v>131</v>
      </c>
      <c r="J98" s="5" t="s">
        <v>78</v>
      </c>
      <c r="K98" s="5" t="s">
        <v>168</v>
      </c>
      <c r="L98" s="5" t="s">
        <v>167</v>
      </c>
      <c r="M98" s="9" t="s">
        <v>28</v>
      </c>
      <c r="N98" s="5">
        <v>20</v>
      </c>
      <c r="O98" s="5">
        <v>0.061</v>
      </c>
      <c r="P98" s="9">
        <f t="shared" si="1"/>
        <v>0.0030499999999999998</v>
      </c>
    </row>
    <row r="99" spans="1:16" ht="12.75" customHeight="1">
      <c r="A99" s="9">
        <v>3477</v>
      </c>
      <c r="B99" s="5">
        <v>3578</v>
      </c>
      <c r="C99" s="5" t="s">
        <v>165</v>
      </c>
      <c r="D99" s="5" t="s">
        <v>16</v>
      </c>
      <c r="E99" s="5"/>
      <c r="F99" s="9" t="s">
        <v>18</v>
      </c>
      <c r="G99" s="5" t="s">
        <v>153</v>
      </c>
      <c r="H99" s="5">
        <v>5.1</v>
      </c>
      <c r="I99" s="5" t="s">
        <v>131</v>
      </c>
      <c r="J99" s="5" t="s">
        <v>78</v>
      </c>
      <c r="K99" s="5" t="s">
        <v>70</v>
      </c>
      <c r="L99" s="5" t="s">
        <v>71</v>
      </c>
      <c r="M99" s="9" t="s">
        <v>28</v>
      </c>
      <c r="N99" s="5">
        <v>4</v>
      </c>
      <c r="O99" s="5">
        <v>0.193</v>
      </c>
      <c r="P99" s="9">
        <f t="shared" si="1"/>
        <v>0.04825</v>
      </c>
    </row>
    <row r="100" spans="1:16" ht="12.75" customHeight="1">
      <c r="A100" s="9">
        <v>3478</v>
      </c>
      <c r="B100" s="5">
        <v>3579</v>
      </c>
      <c r="C100" s="5" t="s">
        <v>165</v>
      </c>
      <c r="D100" s="5" t="s">
        <v>16</v>
      </c>
      <c r="E100" s="5"/>
      <c r="F100" s="9" t="s">
        <v>18</v>
      </c>
      <c r="G100" s="5" t="s">
        <v>153</v>
      </c>
      <c r="H100" s="5">
        <v>5.1</v>
      </c>
      <c r="I100" s="5" t="s">
        <v>131</v>
      </c>
      <c r="J100" s="5" t="s">
        <v>78</v>
      </c>
      <c r="K100" s="5" t="s">
        <v>70</v>
      </c>
      <c r="L100" s="5" t="s">
        <v>71</v>
      </c>
      <c r="M100" s="9" t="s">
        <v>28</v>
      </c>
      <c r="N100" s="5">
        <v>20</v>
      </c>
      <c r="O100" s="5">
        <v>0.199</v>
      </c>
      <c r="P100" s="9">
        <f t="shared" si="1"/>
        <v>0.00995</v>
      </c>
    </row>
    <row r="101" spans="1:16" ht="12.75" customHeight="1">
      <c r="A101" s="9">
        <v>3479</v>
      </c>
      <c r="B101" s="5">
        <v>3580</v>
      </c>
      <c r="C101" s="5" t="s">
        <v>169</v>
      </c>
      <c r="D101" s="5" t="s">
        <v>16</v>
      </c>
      <c r="E101" s="5"/>
      <c r="F101" s="9" t="s">
        <v>18</v>
      </c>
      <c r="G101" s="5" t="s">
        <v>153</v>
      </c>
      <c r="H101" s="5">
        <v>5.1</v>
      </c>
      <c r="I101" s="5" t="s">
        <v>131</v>
      </c>
      <c r="J101" s="5" t="s">
        <v>73</v>
      </c>
      <c r="K101" s="5" t="s">
        <v>170</v>
      </c>
      <c r="L101" s="5" t="s">
        <v>171</v>
      </c>
      <c r="M101" s="9" t="s">
        <v>28</v>
      </c>
      <c r="N101" s="5">
        <v>4</v>
      </c>
      <c r="O101" s="5">
        <v>0.187</v>
      </c>
      <c r="P101" s="9">
        <f t="shared" si="1"/>
        <v>0.04675</v>
      </c>
    </row>
    <row r="102" spans="1:16" ht="12.75" customHeight="1">
      <c r="A102" s="9">
        <v>3480</v>
      </c>
      <c r="B102" s="5">
        <v>3581</v>
      </c>
      <c r="C102" s="5" t="s">
        <v>169</v>
      </c>
      <c r="D102" s="5" t="s">
        <v>16</v>
      </c>
      <c r="E102" s="5"/>
      <c r="F102" s="9" t="s">
        <v>18</v>
      </c>
      <c r="G102" s="5" t="s">
        <v>153</v>
      </c>
      <c r="H102" s="5">
        <v>5.1</v>
      </c>
      <c r="I102" s="5" t="s">
        <v>131</v>
      </c>
      <c r="J102" s="5" t="s">
        <v>62</v>
      </c>
      <c r="K102" s="5" t="s">
        <v>170</v>
      </c>
      <c r="L102" s="5" t="s">
        <v>171</v>
      </c>
      <c r="M102" s="9" t="s">
        <v>28</v>
      </c>
      <c r="N102" s="5">
        <v>20</v>
      </c>
      <c r="O102" s="5">
        <v>0.085</v>
      </c>
      <c r="P102" s="9">
        <f t="shared" si="1"/>
        <v>0.00425</v>
      </c>
    </row>
    <row r="103" spans="1:16" ht="12.75" customHeight="1">
      <c r="A103" s="9">
        <v>3484</v>
      </c>
      <c r="B103" s="5">
        <v>3585</v>
      </c>
      <c r="C103" s="5" t="s">
        <v>169</v>
      </c>
      <c r="D103" s="5" t="s">
        <v>16</v>
      </c>
      <c r="E103" s="5"/>
      <c r="F103" s="9" t="s">
        <v>18</v>
      </c>
      <c r="G103" s="5" t="s">
        <v>153</v>
      </c>
      <c r="H103" s="5">
        <v>5.1</v>
      </c>
      <c r="I103" s="5" t="s">
        <v>131</v>
      </c>
      <c r="J103" s="5" t="s">
        <v>138</v>
      </c>
      <c r="K103" s="5" t="s">
        <v>174</v>
      </c>
      <c r="L103" s="5" t="s">
        <v>149</v>
      </c>
      <c r="M103" s="9" t="s">
        <v>28</v>
      </c>
      <c r="N103" s="5">
        <v>20</v>
      </c>
      <c r="O103" s="5">
        <v>0.695</v>
      </c>
      <c r="P103" s="9">
        <f t="shared" si="1"/>
        <v>0.034749999999999996</v>
      </c>
    </row>
    <row r="104" spans="1:16" ht="12.75" customHeight="1">
      <c r="A104" s="9">
        <v>3485</v>
      </c>
      <c r="B104" s="5">
        <v>3586</v>
      </c>
      <c r="C104" s="5" t="s">
        <v>169</v>
      </c>
      <c r="D104" s="5" t="s">
        <v>16</v>
      </c>
      <c r="E104" s="5"/>
      <c r="F104" s="9" t="s">
        <v>18</v>
      </c>
      <c r="G104" s="5" t="s">
        <v>95</v>
      </c>
      <c r="H104" s="5">
        <v>5.2</v>
      </c>
      <c r="I104" s="5" t="s">
        <v>131</v>
      </c>
      <c r="J104" s="5" t="s">
        <v>138</v>
      </c>
      <c r="K104" s="5" t="s">
        <v>175</v>
      </c>
      <c r="L104" s="5" t="s">
        <v>176</v>
      </c>
      <c r="M104" s="9" t="s">
        <v>28</v>
      </c>
      <c r="N104" s="5">
        <v>22.04</v>
      </c>
      <c r="O104" s="5">
        <v>4.83</v>
      </c>
      <c r="P104" s="9">
        <f t="shared" si="1"/>
        <v>0.2191470054446461</v>
      </c>
    </row>
    <row r="105" spans="1:16" ht="12.75" customHeight="1">
      <c r="A105" s="9">
        <v>3486</v>
      </c>
      <c r="B105" s="5">
        <v>3587</v>
      </c>
      <c r="C105" s="5" t="s">
        <v>169</v>
      </c>
      <c r="D105" s="5" t="s">
        <v>16</v>
      </c>
      <c r="E105" s="5"/>
      <c r="F105" s="9" t="s">
        <v>18</v>
      </c>
      <c r="G105" s="5" t="s">
        <v>95</v>
      </c>
      <c r="H105" s="5">
        <v>5.2</v>
      </c>
      <c r="I105" s="5" t="s">
        <v>131</v>
      </c>
      <c r="J105" s="5" t="s">
        <v>138</v>
      </c>
      <c r="K105" s="5" t="s">
        <v>175</v>
      </c>
      <c r="L105" s="5" t="s">
        <v>176</v>
      </c>
      <c r="M105" s="9" t="s">
        <v>28</v>
      </c>
      <c r="N105" s="5">
        <v>108.5</v>
      </c>
      <c r="O105" s="5">
        <v>10.35</v>
      </c>
      <c r="P105" s="9">
        <f t="shared" si="1"/>
        <v>0.09539170506912442</v>
      </c>
    </row>
    <row r="106" spans="1:16" ht="12.75" customHeight="1">
      <c r="A106" s="9">
        <v>3487</v>
      </c>
      <c r="B106" s="5">
        <v>3588</v>
      </c>
      <c r="C106" s="5" t="s">
        <v>169</v>
      </c>
      <c r="D106" s="5" t="s">
        <v>16</v>
      </c>
      <c r="E106" s="5"/>
      <c r="F106" s="9" t="s">
        <v>18</v>
      </c>
      <c r="G106" s="5" t="s">
        <v>95</v>
      </c>
      <c r="H106" s="5">
        <v>5.2</v>
      </c>
      <c r="I106" s="5" t="s">
        <v>131</v>
      </c>
      <c r="J106" s="5" t="s">
        <v>138</v>
      </c>
      <c r="K106" s="5" t="s">
        <v>175</v>
      </c>
      <c r="L106" s="5" t="s">
        <v>176</v>
      </c>
      <c r="M106" s="9" t="s">
        <v>28</v>
      </c>
      <c r="N106" s="5">
        <v>327.53</v>
      </c>
      <c r="O106" s="5">
        <v>29.93</v>
      </c>
      <c r="P106" s="9">
        <f t="shared" si="1"/>
        <v>0.0913809422037676</v>
      </c>
    </row>
    <row r="107" spans="1:16" ht="12.75" customHeight="1">
      <c r="A107" s="9">
        <v>3488</v>
      </c>
      <c r="B107" s="5">
        <v>3589</v>
      </c>
      <c r="C107" s="5" t="s">
        <v>169</v>
      </c>
      <c r="D107" s="5" t="s">
        <v>16</v>
      </c>
      <c r="E107" s="5"/>
      <c r="F107" s="9" t="s">
        <v>18</v>
      </c>
      <c r="G107" s="5" t="s">
        <v>95</v>
      </c>
      <c r="H107" s="5">
        <v>5.2</v>
      </c>
      <c r="I107" s="5" t="s">
        <v>131</v>
      </c>
      <c r="J107" s="5" t="s">
        <v>138</v>
      </c>
      <c r="K107" s="5" t="s">
        <v>175</v>
      </c>
      <c r="L107" s="5" t="s">
        <v>176</v>
      </c>
      <c r="M107" s="9" t="s">
        <v>28</v>
      </c>
      <c r="N107" s="5">
        <v>557.33</v>
      </c>
      <c r="O107" s="5">
        <v>37.33</v>
      </c>
      <c r="P107" s="9">
        <f t="shared" si="1"/>
        <v>0.06698006567024922</v>
      </c>
    </row>
    <row r="108" spans="1:16" ht="12.75" customHeight="1">
      <c r="A108" s="9">
        <v>3489</v>
      </c>
      <c r="B108" s="5">
        <v>3590</v>
      </c>
      <c r="C108" s="5" t="s">
        <v>169</v>
      </c>
      <c r="D108" s="5" t="s">
        <v>16</v>
      </c>
      <c r="E108" s="5"/>
      <c r="F108" s="9" t="s">
        <v>18</v>
      </c>
      <c r="G108" s="5" t="s">
        <v>95</v>
      </c>
      <c r="H108" s="5">
        <v>5.2</v>
      </c>
      <c r="I108" s="5" t="s">
        <v>131</v>
      </c>
      <c r="J108" s="5" t="s">
        <v>138</v>
      </c>
      <c r="K108" s="5" t="s">
        <v>177</v>
      </c>
      <c r="L108" s="5" t="s">
        <v>178</v>
      </c>
      <c r="M108" s="9" t="s">
        <v>28</v>
      </c>
      <c r="N108" s="5">
        <v>6.55</v>
      </c>
      <c r="O108" s="5">
        <v>0.67</v>
      </c>
      <c r="P108" s="9">
        <f t="shared" si="1"/>
        <v>0.10229007633587787</v>
      </c>
    </row>
    <row r="109" spans="1:16" ht="12.75" customHeight="1">
      <c r="A109" s="9">
        <v>3490</v>
      </c>
      <c r="B109" s="5">
        <v>3591</v>
      </c>
      <c r="C109" s="5" t="s">
        <v>169</v>
      </c>
      <c r="D109" s="5" t="s">
        <v>16</v>
      </c>
      <c r="E109" s="5"/>
      <c r="F109" s="9" t="s">
        <v>18</v>
      </c>
      <c r="G109" s="5" t="s">
        <v>95</v>
      </c>
      <c r="H109" s="5">
        <v>5.2</v>
      </c>
      <c r="I109" s="5" t="s">
        <v>131</v>
      </c>
      <c r="J109" s="5" t="s">
        <v>138</v>
      </c>
      <c r="K109" s="5" t="s">
        <v>177</v>
      </c>
      <c r="L109" s="5" t="s">
        <v>178</v>
      </c>
      <c r="M109" s="9" t="s">
        <v>28</v>
      </c>
      <c r="N109" s="5">
        <v>108.5</v>
      </c>
      <c r="O109" s="5">
        <v>5.68</v>
      </c>
      <c r="P109" s="9">
        <f t="shared" si="1"/>
        <v>0.05235023041474654</v>
      </c>
    </row>
    <row r="110" spans="1:16" ht="12.75" customHeight="1">
      <c r="A110" s="9">
        <v>3491</v>
      </c>
      <c r="B110" s="5">
        <v>3592</v>
      </c>
      <c r="C110" s="5" t="s">
        <v>169</v>
      </c>
      <c r="D110" s="5" t="s">
        <v>16</v>
      </c>
      <c r="E110" s="5"/>
      <c r="F110" s="9" t="s">
        <v>18</v>
      </c>
      <c r="G110" s="5" t="s">
        <v>95</v>
      </c>
      <c r="H110" s="5">
        <v>5.2</v>
      </c>
      <c r="I110" s="5" t="s">
        <v>131</v>
      </c>
      <c r="J110" s="5" t="s">
        <v>138</v>
      </c>
      <c r="K110" s="5" t="s">
        <v>177</v>
      </c>
      <c r="L110" s="5" t="s">
        <v>178</v>
      </c>
      <c r="M110" s="9" t="s">
        <v>28</v>
      </c>
      <c r="N110" s="5">
        <v>327.53</v>
      </c>
      <c r="O110" s="5">
        <v>9</v>
      </c>
      <c r="P110" s="9">
        <f t="shared" si="1"/>
        <v>0.027478398925289287</v>
      </c>
    </row>
    <row r="111" spans="1:16" ht="12.75" customHeight="1">
      <c r="A111" s="9">
        <v>3492</v>
      </c>
      <c r="B111" s="5">
        <v>3593</v>
      </c>
      <c r="C111" s="5" t="s">
        <v>169</v>
      </c>
      <c r="D111" s="5" t="s">
        <v>16</v>
      </c>
      <c r="E111" s="5"/>
      <c r="F111" s="9" t="s">
        <v>18</v>
      </c>
      <c r="G111" s="5" t="s">
        <v>95</v>
      </c>
      <c r="H111" s="5">
        <v>5.2</v>
      </c>
      <c r="I111" s="5" t="s">
        <v>131</v>
      </c>
      <c r="J111" s="5" t="s">
        <v>138</v>
      </c>
      <c r="K111" s="5" t="s">
        <v>177</v>
      </c>
      <c r="L111" s="5" t="s">
        <v>178</v>
      </c>
      <c r="M111" s="9" t="s">
        <v>28</v>
      </c>
      <c r="N111" s="5">
        <v>523.6</v>
      </c>
      <c r="O111" s="5">
        <v>11.33</v>
      </c>
      <c r="P111" s="9">
        <f t="shared" si="1"/>
        <v>0.021638655462184873</v>
      </c>
    </row>
    <row r="112" spans="1:16" ht="12.75" customHeight="1">
      <c r="A112" s="9">
        <v>3493</v>
      </c>
      <c r="B112" s="5">
        <v>3594</v>
      </c>
      <c r="C112" s="5" t="s">
        <v>169</v>
      </c>
      <c r="D112" s="5" t="s">
        <v>16</v>
      </c>
      <c r="E112" s="5"/>
      <c r="F112" s="9" t="s">
        <v>18</v>
      </c>
      <c r="G112" s="5" t="s">
        <v>95</v>
      </c>
      <c r="H112" s="5">
        <v>5.2</v>
      </c>
      <c r="I112" s="5" t="s">
        <v>131</v>
      </c>
      <c r="J112" s="5" t="s">
        <v>138</v>
      </c>
      <c r="K112" s="5" t="s">
        <v>97</v>
      </c>
      <c r="L112" s="5" t="s">
        <v>179</v>
      </c>
      <c r="M112" s="9" t="s">
        <v>28</v>
      </c>
      <c r="N112" s="5">
        <v>7.75</v>
      </c>
      <c r="O112" s="5">
        <v>0.38</v>
      </c>
      <c r="P112" s="9">
        <f t="shared" si="1"/>
        <v>0.04903225806451613</v>
      </c>
    </row>
    <row r="113" spans="1:16" ht="12.75" customHeight="1">
      <c r="A113" s="9">
        <v>3494</v>
      </c>
      <c r="B113" s="5">
        <v>3595</v>
      </c>
      <c r="C113" s="5" t="s">
        <v>169</v>
      </c>
      <c r="D113" s="5" t="s">
        <v>16</v>
      </c>
      <c r="E113" s="5"/>
      <c r="F113" s="9" t="s">
        <v>18</v>
      </c>
      <c r="G113" s="5" t="s">
        <v>95</v>
      </c>
      <c r="H113" s="5">
        <v>5.2</v>
      </c>
      <c r="I113" s="5" t="s">
        <v>131</v>
      </c>
      <c r="J113" s="5" t="s">
        <v>138</v>
      </c>
      <c r="K113" s="5" t="s">
        <v>97</v>
      </c>
      <c r="L113" s="5" t="s">
        <v>179</v>
      </c>
      <c r="M113" s="9" t="s">
        <v>28</v>
      </c>
      <c r="N113" s="5">
        <v>10.27</v>
      </c>
      <c r="O113" s="5">
        <v>2.1</v>
      </c>
      <c r="P113" s="9">
        <f t="shared" si="1"/>
        <v>0.20447906523855894</v>
      </c>
    </row>
    <row r="114" spans="1:16" ht="12.75" customHeight="1">
      <c r="A114" s="9">
        <v>3495</v>
      </c>
      <c r="B114" s="5">
        <v>3596</v>
      </c>
      <c r="C114" s="5" t="s">
        <v>169</v>
      </c>
      <c r="D114" s="5" t="s">
        <v>16</v>
      </c>
      <c r="E114" s="5"/>
      <c r="F114" s="9" t="s">
        <v>18</v>
      </c>
      <c r="G114" s="5" t="s">
        <v>95</v>
      </c>
      <c r="H114" s="5">
        <v>5.2</v>
      </c>
      <c r="I114" s="5" t="s">
        <v>131</v>
      </c>
      <c r="J114" s="5" t="s">
        <v>138</v>
      </c>
      <c r="K114" s="5" t="s">
        <v>97</v>
      </c>
      <c r="L114" s="5" t="s">
        <v>179</v>
      </c>
      <c r="M114" s="9" t="s">
        <v>28</v>
      </c>
      <c r="N114" s="5">
        <v>18.24</v>
      </c>
      <c r="O114" s="5">
        <v>1.3</v>
      </c>
      <c r="P114" s="9">
        <f t="shared" si="1"/>
        <v>0.07127192982456142</v>
      </c>
    </row>
    <row r="115" spans="1:16" ht="12.75" customHeight="1">
      <c r="A115" s="9">
        <v>3496</v>
      </c>
      <c r="B115" s="5">
        <v>3597</v>
      </c>
      <c r="C115" s="5" t="s">
        <v>169</v>
      </c>
      <c r="D115" s="5" t="s">
        <v>16</v>
      </c>
      <c r="E115" s="5"/>
      <c r="F115" s="9" t="s">
        <v>18</v>
      </c>
      <c r="G115" s="5" t="s">
        <v>95</v>
      </c>
      <c r="H115" s="5">
        <v>5.2</v>
      </c>
      <c r="I115" s="5" t="s">
        <v>131</v>
      </c>
      <c r="J115" s="5" t="s">
        <v>138</v>
      </c>
      <c r="K115" s="5" t="s">
        <v>97</v>
      </c>
      <c r="L115" s="5" t="s">
        <v>179</v>
      </c>
      <c r="M115" s="9" t="s">
        <v>28</v>
      </c>
      <c r="N115" s="5">
        <v>59.16</v>
      </c>
      <c r="O115" s="5">
        <v>2.5</v>
      </c>
      <c r="P115" s="9">
        <f t="shared" si="1"/>
        <v>0.042258282623394185</v>
      </c>
    </row>
    <row r="116" spans="1:16" ht="12.75" customHeight="1">
      <c r="A116" s="9">
        <v>3497</v>
      </c>
      <c r="B116" s="5">
        <v>3598</v>
      </c>
      <c r="C116" s="5" t="s">
        <v>169</v>
      </c>
      <c r="D116" s="5" t="s">
        <v>16</v>
      </c>
      <c r="E116" s="5"/>
      <c r="F116" s="9" t="s">
        <v>18</v>
      </c>
      <c r="G116" s="5" t="s">
        <v>95</v>
      </c>
      <c r="H116" s="5">
        <v>5.2</v>
      </c>
      <c r="I116" s="5" t="s">
        <v>131</v>
      </c>
      <c r="J116" s="5" t="s">
        <v>138</v>
      </c>
      <c r="K116" s="5" t="s">
        <v>97</v>
      </c>
      <c r="L116" s="5" t="s">
        <v>179</v>
      </c>
      <c r="M116" s="9" t="s">
        <v>28</v>
      </c>
      <c r="N116" s="5">
        <v>557.33</v>
      </c>
      <c r="O116" s="5">
        <v>2.8</v>
      </c>
      <c r="P116" s="9">
        <f t="shared" si="1"/>
        <v>0.005023953492544811</v>
      </c>
    </row>
    <row r="117" spans="1:16" ht="12.75" customHeight="1">
      <c r="A117" s="9">
        <v>3498</v>
      </c>
      <c r="B117" s="5">
        <v>3599</v>
      </c>
      <c r="C117" s="5" t="s">
        <v>169</v>
      </c>
      <c r="D117" s="5" t="s">
        <v>16</v>
      </c>
      <c r="E117" s="5"/>
      <c r="F117" s="9" t="s">
        <v>18</v>
      </c>
      <c r="G117" s="5" t="s">
        <v>95</v>
      </c>
      <c r="H117" s="5">
        <v>5.2</v>
      </c>
      <c r="I117" s="5" t="s">
        <v>131</v>
      </c>
      <c r="J117" s="5" t="s">
        <v>138</v>
      </c>
      <c r="K117" s="5" t="s">
        <v>180</v>
      </c>
      <c r="L117" s="5" t="s">
        <v>181</v>
      </c>
      <c r="M117" s="9" t="s">
        <v>28</v>
      </c>
      <c r="N117" s="5">
        <v>18.24</v>
      </c>
      <c r="O117" s="5">
        <v>3.67</v>
      </c>
      <c r="P117" s="9">
        <f t="shared" si="1"/>
        <v>0.2012061403508772</v>
      </c>
    </row>
    <row r="118" spans="1:16" ht="12.75" customHeight="1">
      <c r="A118" s="9">
        <v>3499</v>
      </c>
      <c r="B118" s="5">
        <v>3600</v>
      </c>
      <c r="C118" s="5" t="s">
        <v>169</v>
      </c>
      <c r="D118" s="5" t="s">
        <v>16</v>
      </c>
      <c r="E118" s="5"/>
      <c r="F118" s="9" t="s">
        <v>18</v>
      </c>
      <c r="G118" s="5" t="s">
        <v>95</v>
      </c>
      <c r="H118" s="5">
        <v>5.2</v>
      </c>
      <c r="I118" s="5" t="s">
        <v>131</v>
      </c>
      <c r="J118" s="5" t="s">
        <v>138</v>
      </c>
      <c r="K118" s="5" t="s">
        <v>180</v>
      </c>
      <c r="L118" s="5" t="s">
        <v>181</v>
      </c>
      <c r="M118" s="9" t="s">
        <v>28</v>
      </c>
      <c r="N118" s="5">
        <v>22.04</v>
      </c>
      <c r="O118" s="5">
        <v>5.4</v>
      </c>
      <c r="P118" s="9">
        <f t="shared" si="1"/>
        <v>0.24500907441016337</v>
      </c>
    </row>
    <row r="119" spans="1:16" ht="12.75" customHeight="1">
      <c r="A119" s="9">
        <v>3500</v>
      </c>
      <c r="B119" s="5">
        <v>3601</v>
      </c>
      <c r="C119" s="5" t="s">
        <v>169</v>
      </c>
      <c r="D119" s="5" t="s">
        <v>16</v>
      </c>
      <c r="E119" s="5"/>
      <c r="F119" s="9" t="s">
        <v>18</v>
      </c>
      <c r="G119" s="5" t="s">
        <v>95</v>
      </c>
      <c r="H119" s="5">
        <v>5.2</v>
      </c>
      <c r="I119" s="5" t="s">
        <v>131</v>
      </c>
      <c r="J119" s="5" t="s">
        <v>138</v>
      </c>
      <c r="K119" s="5" t="s">
        <v>101</v>
      </c>
      <c r="L119" s="5" t="s">
        <v>102</v>
      </c>
      <c r="M119" s="9" t="s">
        <v>28</v>
      </c>
      <c r="N119" s="5">
        <v>59.9</v>
      </c>
      <c r="O119" s="5">
        <v>1.47</v>
      </c>
      <c r="P119" s="9">
        <f t="shared" si="1"/>
        <v>0.024540901502504174</v>
      </c>
    </row>
    <row r="120" spans="1:16" ht="12.75" customHeight="1">
      <c r="A120" s="9">
        <v>3501</v>
      </c>
      <c r="B120" s="5">
        <v>3602</v>
      </c>
      <c r="C120" s="5" t="s">
        <v>169</v>
      </c>
      <c r="D120" s="5" t="s">
        <v>16</v>
      </c>
      <c r="E120" s="5"/>
      <c r="F120" s="9" t="s">
        <v>18</v>
      </c>
      <c r="G120" s="5" t="s">
        <v>95</v>
      </c>
      <c r="H120" s="5">
        <v>5.2</v>
      </c>
      <c r="I120" s="5" t="s">
        <v>131</v>
      </c>
      <c r="J120" s="5" t="s">
        <v>138</v>
      </c>
      <c r="K120" s="5" t="s">
        <v>182</v>
      </c>
      <c r="L120" s="5" t="s">
        <v>183</v>
      </c>
      <c r="M120" s="9" t="s">
        <v>28</v>
      </c>
      <c r="N120" s="5">
        <v>22.04</v>
      </c>
      <c r="O120" s="5">
        <v>8</v>
      </c>
      <c r="P120" s="9">
        <f t="shared" si="1"/>
        <v>0.3629764065335753</v>
      </c>
    </row>
    <row r="121" spans="1:16" ht="12.75" customHeight="1">
      <c r="A121" s="9">
        <v>3502</v>
      </c>
      <c r="B121" s="5">
        <v>3603</v>
      </c>
      <c r="C121" s="5" t="s">
        <v>169</v>
      </c>
      <c r="D121" s="5" t="s">
        <v>16</v>
      </c>
      <c r="E121" s="5"/>
      <c r="F121" s="9" t="s">
        <v>18</v>
      </c>
      <c r="G121" s="5" t="s">
        <v>95</v>
      </c>
      <c r="H121" s="5">
        <v>5.2</v>
      </c>
      <c r="I121" s="5" t="s">
        <v>131</v>
      </c>
      <c r="J121" s="5" t="s">
        <v>138</v>
      </c>
      <c r="K121" s="5" t="s">
        <v>184</v>
      </c>
      <c r="L121" s="5" t="s">
        <v>185</v>
      </c>
      <c r="M121" s="9" t="s">
        <v>28</v>
      </c>
      <c r="N121" s="5">
        <v>10.27</v>
      </c>
      <c r="O121" s="5">
        <v>3.43</v>
      </c>
      <c r="P121" s="9">
        <f t="shared" si="1"/>
        <v>0.3339824732229796</v>
      </c>
    </row>
    <row r="122" spans="1:16" ht="12.75" customHeight="1">
      <c r="A122" s="9">
        <v>3503</v>
      </c>
      <c r="B122" s="5">
        <v>3604</v>
      </c>
      <c r="C122" s="5" t="s">
        <v>169</v>
      </c>
      <c r="D122" s="5" t="s">
        <v>16</v>
      </c>
      <c r="E122" s="5"/>
      <c r="F122" s="9" t="s">
        <v>18</v>
      </c>
      <c r="G122" s="5" t="s">
        <v>95</v>
      </c>
      <c r="H122" s="5">
        <v>5.2</v>
      </c>
      <c r="I122" s="5" t="s">
        <v>131</v>
      </c>
      <c r="J122" s="5" t="s">
        <v>138</v>
      </c>
      <c r="K122" s="5" t="s">
        <v>184</v>
      </c>
      <c r="L122" s="5" t="s">
        <v>185</v>
      </c>
      <c r="M122" s="9" t="s">
        <v>28</v>
      </c>
      <c r="N122" s="5">
        <v>59.16</v>
      </c>
      <c r="O122" s="5">
        <v>6.36</v>
      </c>
      <c r="P122" s="9">
        <f t="shared" si="1"/>
        <v>0.10750507099391482</v>
      </c>
    </row>
    <row r="123" spans="1:16" ht="12.75" customHeight="1">
      <c r="A123" s="9">
        <v>3504</v>
      </c>
      <c r="B123" s="5">
        <v>3605</v>
      </c>
      <c r="C123" s="5" t="s">
        <v>169</v>
      </c>
      <c r="D123" s="5" t="s">
        <v>16</v>
      </c>
      <c r="E123" s="5"/>
      <c r="F123" s="9" t="s">
        <v>18</v>
      </c>
      <c r="G123" s="5" t="s">
        <v>95</v>
      </c>
      <c r="H123" s="5">
        <v>5.2</v>
      </c>
      <c r="I123" s="5" t="s">
        <v>131</v>
      </c>
      <c r="J123" s="5" t="s">
        <v>138</v>
      </c>
      <c r="K123" s="5" t="s">
        <v>184</v>
      </c>
      <c r="L123" s="5" t="s">
        <v>185</v>
      </c>
      <c r="M123" s="9" t="s">
        <v>28</v>
      </c>
      <c r="N123" s="5">
        <v>557.33</v>
      </c>
      <c r="O123" s="5">
        <v>35.49</v>
      </c>
      <c r="P123" s="9">
        <f t="shared" si="1"/>
        <v>0.0636786105180055</v>
      </c>
    </row>
    <row r="124" spans="1:16" ht="12.75" customHeight="1">
      <c r="A124" s="9">
        <v>3505</v>
      </c>
      <c r="B124" s="5">
        <v>3606</v>
      </c>
      <c r="C124" s="5" t="s">
        <v>169</v>
      </c>
      <c r="D124" s="5" t="s">
        <v>16</v>
      </c>
      <c r="E124" s="5"/>
      <c r="F124" s="9" t="s">
        <v>18</v>
      </c>
      <c r="G124" s="5" t="s">
        <v>95</v>
      </c>
      <c r="H124" s="5">
        <v>5.2</v>
      </c>
      <c r="I124" s="5" t="s">
        <v>131</v>
      </c>
      <c r="J124" s="5" t="s">
        <v>138</v>
      </c>
      <c r="K124" s="5" t="s">
        <v>84</v>
      </c>
      <c r="L124" s="5" t="s">
        <v>186</v>
      </c>
      <c r="M124" s="9" t="s">
        <v>28</v>
      </c>
      <c r="N124" s="5">
        <v>18.24</v>
      </c>
      <c r="O124" s="5">
        <v>4</v>
      </c>
      <c r="P124" s="9">
        <f t="shared" si="1"/>
        <v>0.2192982456140351</v>
      </c>
    </row>
    <row r="125" spans="1:16" ht="12.75" customHeight="1">
      <c r="A125" s="9">
        <v>3506</v>
      </c>
      <c r="B125" s="5">
        <v>3607</v>
      </c>
      <c r="C125" s="5" t="s">
        <v>169</v>
      </c>
      <c r="D125" s="5" t="s">
        <v>16</v>
      </c>
      <c r="E125" s="5"/>
      <c r="F125" s="9" t="s">
        <v>18</v>
      </c>
      <c r="G125" s="5" t="s">
        <v>95</v>
      </c>
      <c r="H125" s="5">
        <v>5.2</v>
      </c>
      <c r="I125" s="5" t="s">
        <v>131</v>
      </c>
      <c r="J125" s="5" t="s">
        <v>138</v>
      </c>
      <c r="K125" s="5" t="s">
        <v>84</v>
      </c>
      <c r="L125" s="5" t="s">
        <v>186</v>
      </c>
      <c r="M125" s="9" t="s">
        <v>28</v>
      </c>
      <c r="N125" s="5">
        <v>22.04</v>
      </c>
      <c r="O125" s="5">
        <v>8.56</v>
      </c>
      <c r="P125" s="9">
        <f>O125/N125</f>
        <v>0.3883847549909256</v>
      </c>
    </row>
    <row r="126" spans="1:16" ht="12.75">
      <c r="A126" s="9">
        <v>3507</v>
      </c>
      <c r="B126" s="5">
        <v>3608</v>
      </c>
      <c r="C126" s="5" t="s">
        <v>57</v>
      </c>
      <c r="D126" s="5" t="s">
        <v>16</v>
      </c>
      <c r="E126" s="5"/>
      <c r="F126" s="9" t="s">
        <v>18</v>
      </c>
      <c r="G126" s="5" t="s">
        <v>58</v>
      </c>
      <c r="H126" s="5">
        <v>7.1</v>
      </c>
      <c r="I126" s="5" t="s">
        <v>20</v>
      </c>
      <c r="J126" s="5" t="s">
        <v>59</v>
      </c>
      <c r="K126" s="5" t="s">
        <v>60</v>
      </c>
      <c r="L126" s="5" t="s">
        <v>61</v>
      </c>
      <c r="M126" s="9" t="s">
        <v>28</v>
      </c>
      <c r="N126" s="5">
        <v>0.08</v>
      </c>
      <c r="O126" s="5">
        <v>0.16</v>
      </c>
      <c r="P126" s="9">
        <f>O126/N126</f>
        <v>2</v>
      </c>
    </row>
    <row r="127" spans="1:16" ht="12.75" customHeight="1">
      <c r="A127" s="9">
        <v>3391</v>
      </c>
      <c r="B127" s="10">
        <v>1685</v>
      </c>
      <c r="C127" s="10" t="s">
        <v>15</v>
      </c>
      <c r="D127" s="9" t="s">
        <v>16</v>
      </c>
      <c r="E127" s="9" t="s">
        <v>17</v>
      </c>
      <c r="F127" s="9" t="s">
        <v>18</v>
      </c>
      <c r="G127" s="9" t="s">
        <v>19</v>
      </c>
      <c r="H127" s="9">
        <v>5.3</v>
      </c>
      <c r="I127" s="10" t="s">
        <v>20</v>
      </c>
      <c r="J127" s="9" t="s">
        <v>21</v>
      </c>
      <c r="K127" s="9" t="s">
        <v>22</v>
      </c>
      <c r="L127" s="10" t="s">
        <v>23</v>
      </c>
      <c r="M127" s="9" t="s">
        <v>28</v>
      </c>
      <c r="N127" s="10">
        <v>0.068</v>
      </c>
      <c r="O127" s="10">
        <v>0.038</v>
      </c>
      <c r="P127" s="9">
        <f>O127/N127</f>
        <v>0.5588235294117646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Mercury in &amp;A 
(Field Studies Only)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21.851562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0.8515625" style="3" bestFit="1" customWidth="1"/>
    <col min="8" max="8" width="8.57421875" style="3" bestFit="1" customWidth="1"/>
    <col min="9" max="9" width="12.00390625" style="3" bestFit="1" customWidth="1"/>
    <col min="10" max="10" width="10.8515625" style="3" bestFit="1" customWidth="1"/>
    <col min="11" max="11" width="15.00390625" style="3" bestFit="1" customWidth="1"/>
    <col min="12" max="12" width="20.8515625" style="3" bestFit="1" customWidth="1"/>
    <col min="13" max="13" width="22.7109375" style="9" bestFit="1" customWidth="1"/>
    <col min="14" max="14" width="18.7109375" style="3" bestFit="1" customWidth="1"/>
    <col min="15" max="15" width="21.57421875" style="3" bestFit="1" customWidth="1"/>
    <col min="16" max="16" width="13.57421875" style="3" bestFit="1" customWidth="1"/>
    <col min="17" max="16384" width="9.00390625" style="3" customWidth="1"/>
  </cols>
  <sheetData>
    <row r="1" spans="1:16" ht="12.7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" t="s">
        <v>13</v>
      </c>
      <c r="O1" s="1" t="s">
        <v>14</v>
      </c>
      <c r="P1" s="2" t="s">
        <v>187</v>
      </c>
    </row>
    <row r="2" spans="1:16" ht="12.75" customHeight="1">
      <c r="A2" s="3">
        <v>3403</v>
      </c>
      <c r="B2" s="4">
        <v>2264</v>
      </c>
      <c r="C2" s="4" t="s">
        <v>31</v>
      </c>
      <c r="D2" s="3" t="s">
        <v>16</v>
      </c>
      <c r="E2" s="3" t="s">
        <v>17</v>
      </c>
      <c r="F2" s="3" t="s">
        <v>18</v>
      </c>
      <c r="G2" s="3" t="s">
        <v>17</v>
      </c>
      <c r="H2" s="3" t="s">
        <v>17</v>
      </c>
      <c r="I2" s="4" t="s">
        <v>20</v>
      </c>
      <c r="J2" s="3" t="s">
        <v>32</v>
      </c>
      <c r="K2" s="3" t="s">
        <v>48</v>
      </c>
      <c r="L2" s="4" t="s">
        <v>49</v>
      </c>
      <c r="M2" s="10" t="s">
        <v>50</v>
      </c>
      <c r="N2" s="4">
        <v>0.07</v>
      </c>
      <c r="O2" s="4">
        <v>0.001</v>
      </c>
      <c r="P2" s="3">
        <f>O2/N2</f>
        <v>0.014285714285714285</v>
      </c>
    </row>
    <row r="3" spans="1:16" ht="12.75" customHeight="1">
      <c r="A3" s="3">
        <v>3404</v>
      </c>
      <c r="B3" s="4">
        <v>2265</v>
      </c>
      <c r="C3" s="4" t="s">
        <v>31</v>
      </c>
      <c r="D3" s="3" t="s">
        <v>16</v>
      </c>
      <c r="E3" s="3" t="s">
        <v>17</v>
      </c>
      <c r="F3" s="3" t="s">
        <v>18</v>
      </c>
      <c r="G3" s="3" t="s">
        <v>17</v>
      </c>
      <c r="H3" s="3" t="s">
        <v>17</v>
      </c>
      <c r="I3" s="4" t="s">
        <v>20</v>
      </c>
      <c r="J3" s="3" t="s">
        <v>32</v>
      </c>
      <c r="K3" s="3" t="s">
        <v>48</v>
      </c>
      <c r="L3" s="4" t="s">
        <v>49</v>
      </c>
      <c r="M3" s="10" t="s">
        <v>50</v>
      </c>
      <c r="N3" s="4">
        <v>0.07</v>
      </c>
      <c r="O3" s="4">
        <v>0.001</v>
      </c>
      <c r="P3" s="3">
        <f>O3/N3</f>
        <v>0.014285714285714285</v>
      </c>
    </row>
    <row r="4" spans="1:16" ht="12.75" customHeight="1">
      <c r="A4" s="3">
        <v>3437</v>
      </c>
      <c r="B4" s="6">
        <v>3538</v>
      </c>
      <c r="C4" s="6" t="s">
        <v>152</v>
      </c>
      <c r="D4" s="6" t="s">
        <v>16</v>
      </c>
      <c r="E4" s="6"/>
      <c r="F4" s="3" t="s">
        <v>18</v>
      </c>
      <c r="G4" s="5" t="s">
        <v>153</v>
      </c>
      <c r="H4" s="5"/>
      <c r="I4" s="5" t="s">
        <v>131</v>
      </c>
      <c r="J4" s="5"/>
      <c r="K4" s="5" t="s">
        <v>74</v>
      </c>
      <c r="L4" s="5" t="s">
        <v>75</v>
      </c>
      <c r="M4" s="9" t="s">
        <v>50</v>
      </c>
      <c r="N4" s="5">
        <v>0.017</v>
      </c>
      <c r="O4" s="5">
        <v>0.2</v>
      </c>
      <c r="P4" s="3">
        <f>O4/N4</f>
        <v>11.76470588235294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Mercury in &amp;A 
(Field Studies Only)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7.710937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0.8515625" style="3" bestFit="1" customWidth="1"/>
    <col min="8" max="8" width="8.57421875" style="3" bestFit="1" customWidth="1"/>
    <col min="9" max="9" width="12.00390625" style="3" bestFit="1" customWidth="1"/>
    <col min="10" max="10" width="15.28125" style="3" bestFit="1" customWidth="1"/>
    <col min="11" max="11" width="15.00390625" style="3" bestFit="1" customWidth="1"/>
    <col min="12" max="12" width="16.7109375" style="3" bestFit="1" customWidth="1"/>
    <col min="13" max="13" width="22.7109375" style="9" bestFit="1" customWidth="1"/>
    <col min="14" max="14" width="18.7109375" style="3" bestFit="1" customWidth="1"/>
    <col min="15" max="15" width="21.57421875" style="3" bestFit="1" customWidth="1"/>
    <col min="16" max="16" width="13.57421875" style="3" bestFit="1" customWidth="1"/>
    <col min="17" max="16384" width="9.00390625" style="3" customWidth="1"/>
  </cols>
  <sheetData>
    <row r="1" spans="1:16" ht="12.7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" t="s">
        <v>13</v>
      </c>
      <c r="O1" s="1" t="s">
        <v>14</v>
      </c>
      <c r="P1" s="2" t="s">
        <v>187</v>
      </c>
    </row>
    <row r="2" spans="1:16" ht="12.75" customHeight="1">
      <c r="A2" s="3">
        <v>3400</v>
      </c>
      <c r="B2" s="4">
        <v>2261</v>
      </c>
      <c r="C2" s="4" t="s">
        <v>31</v>
      </c>
      <c r="D2" s="3" t="s">
        <v>16</v>
      </c>
      <c r="E2" s="3" t="s">
        <v>17</v>
      </c>
      <c r="F2" s="3" t="s">
        <v>18</v>
      </c>
      <c r="G2" s="3" t="s">
        <v>17</v>
      </c>
      <c r="H2" s="3" t="s">
        <v>17</v>
      </c>
      <c r="I2" s="4" t="s">
        <v>20</v>
      </c>
      <c r="J2" s="3" t="s">
        <v>40</v>
      </c>
      <c r="K2" s="3" t="s">
        <v>41</v>
      </c>
      <c r="L2" s="6" t="s">
        <v>42</v>
      </c>
      <c r="M2" s="10" t="s">
        <v>43</v>
      </c>
      <c r="N2" s="4">
        <v>0.07</v>
      </c>
      <c r="O2" s="4">
        <v>0.005</v>
      </c>
      <c r="P2" s="3">
        <f>O2/N2</f>
        <v>0.07142857142857142</v>
      </c>
    </row>
    <row r="3" spans="1:16" ht="12.75" customHeight="1">
      <c r="A3" s="3">
        <v>3401</v>
      </c>
      <c r="B3" s="4">
        <v>2262</v>
      </c>
      <c r="C3" s="4" t="s">
        <v>31</v>
      </c>
      <c r="D3" s="3" t="s">
        <v>16</v>
      </c>
      <c r="E3" s="3" t="s">
        <v>17</v>
      </c>
      <c r="F3" s="3" t="s">
        <v>18</v>
      </c>
      <c r="G3" s="3" t="s">
        <v>17</v>
      </c>
      <c r="H3" s="3" t="s">
        <v>17</v>
      </c>
      <c r="I3" s="4" t="s">
        <v>20</v>
      </c>
      <c r="J3" s="3" t="s">
        <v>40</v>
      </c>
      <c r="K3" s="3" t="s">
        <v>44</v>
      </c>
      <c r="L3" s="6" t="s">
        <v>45</v>
      </c>
      <c r="M3" s="10" t="s">
        <v>43</v>
      </c>
      <c r="N3" s="4">
        <v>0.07</v>
      </c>
      <c r="O3" s="4">
        <v>0.006</v>
      </c>
      <c r="P3" s="3">
        <f>O3/N3</f>
        <v>0.0857142857142857</v>
      </c>
    </row>
    <row r="4" spans="1:16" ht="12.75" customHeight="1">
      <c r="A4" s="3">
        <v>3402</v>
      </c>
      <c r="B4" s="4">
        <v>2263</v>
      </c>
      <c r="C4" s="4" t="s">
        <v>31</v>
      </c>
      <c r="D4" s="3" t="s">
        <v>16</v>
      </c>
      <c r="E4" s="3" t="s">
        <v>17</v>
      </c>
      <c r="F4" s="3" t="s">
        <v>18</v>
      </c>
      <c r="G4" s="3" t="s">
        <v>17</v>
      </c>
      <c r="H4" s="3" t="s">
        <v>17</v>
      </c>
      <c r="I4" s="4" t="s">
        <v>20</v>
      </c>
      <c r="J4" s="3" t="s">
        <v>40</v>
      </c>
      <c r="K4" s="3" t="s">
        <v>46</v>
      </c>
      <c r="L4" s="4" t="s">
        <v>47</v>
      </c>
      <c r="M4" s="10" t="s">
        <v>43</v>
      </c>
      <c r="N4" s="4">
        <v>0.07</v>
      </c>
      <c r="O4" s="4">
        <v>0.008</v>
      </c>
      <c r="P4" s="3">
        <f>O4/N4</f>
        <v>0.11428571428571428</v>
      </c>
    </row>
    <row r="5" ht="12.75" customHeight="1"/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Mercury in &amp;A 
(Field Studies Only)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4"/>
  <sheetViews>
    <sheetView zoomScale="75" zoomScaleNormal="75" workbookViewId="0" topLeftCell="K1">
      <selection activeCell="L1" sqref="L1"/>
    </sheetView>
  </sheetViews>
  <sheetFormatPr defaultColWidth="9.140625" defaultRowHeight="12.75"/>
  <cols>
    <col min="1" max="1" width="7.421875" style="9" bestFit="1" customWidth="1"/>
    <col min="2" max="2" width="5.00390625" style="9" bestFit="1" customWidth="1"/>
    <col min="3" max="3" width="22.421875" style="9" bestFit="1" customWidth="1"/>
    <col min="4" max="4" width="13.8515625" style="9" bestFit="1" customWidth="1"/>
    <col min="5" max="5" width="16.57421875" style="9" bestFit="1" customWidth="1"/>
    <col min="6" max="6" width="8.140625" style="9" bestFit="1" customWidth="1"/>
    <col min="7" max="7" width="20.8515625" style="9" bestFit="1" customWidth="1"/>
    <col min="8" max="8" width="8.57421875" style="9" bestFit="1" customWidth="1"/>
    <col min="9" max="9" width="13.140625" style="9" bestFit="1" customWidth="1"/>
    <col min="10" max="10" width="12.8515625" style="9" bestFit="1" customWidth="1"/>
    <col min="11" max="11" width="15.00390625" style="9" bestFit="1" customWidth="1"/>
    <col min="12" max="12" width="19.140625" style="9" bestFit="1" customWidth="1"/>
    <col min="13" max="13" width="22.7109375" style="9" bestFit="1" customWidth="1"/>
    <col min="14" max="14" width="27.140625" style="9" customWidth="1"/>
    <col min="15" max="15" width="28.57421875" style="9" customWidth="1"/>
    <col min="16" max="16" width="13.57421875" style="9" bestFit="1" customWidth="1"/>
    <col min="17" max="16384" width="9.140625" style="9" customWidth="1"/>
  </cols>
  <sheetData>
    <row r="1" spans="1:16" ht="13.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7" t="s">
        <v>187</v>
      </c>
    </row>
    <row r="2" spans="1:16" ht="12.75" customHeight="1">
      <c r="A2" s="9">
        <v>3397</v>
      </c>
      <c r="B2" s="10">
        <v>2258</v>
      </c>
      <c r="C2" s="10" t="s">
        <v>31</v>
      </c>
      <c r="D2" s="9" t="s">
        <v>16</v>
      </c>
      <c r="E2" s="9" t="s">
        <v>17</v>
      </c>
      <c r="F2" s="9" t="s">
        <v>18</v>
      </c>
      <c r="G2" s="9" t="s">
        <v>17</v>
      </c>
      <c r="H2" s="9" t="s">
        <v>17</v>
      </c>
      <c r="I2" s="10" t="s">
        <v>20</v>
      </c>
      <c r="J2" s="9" t="s">
        <v>32</v>
      </c>
      <c r="K2" s="9" t="s">
        <v>33</v>
      </c>
      <c r="L2" s="10" t="s">
        <v>34</v>
      </c>
      <c r="M2" s="10" t="s">
        <v>24</v>
      </c>
      <c r="N2" s="10">
        <v>0.07</v>
      </c>
      <c r="O2" s="10">
        <v>0.005</v>
      </c>
      <c r="P2" s="9">
        <f aca="true" t="shared" si="0" ref="P2:P20">O2/N2</f>
        <v>0.07142857142857142</v>
      </c>
    </row>
    <row r="3" spans="1:16" ht="12.75" customHeight="1">
      <c r="A3" s="9">
        <v>3407</v>
      </c>
      <c r="B3" s="10">
        <v>2281</v>
      </c>
      <c r="C3" s="10" t="s">
        <v>31</v>
      </c>
      <c r="D3" s="9" t="s">
        <v>16</v>
      </c>
      <c r="E3" s="9" t="s">
        <v>17</v>
      </c>
      <c r="F3" s="9" t="s">
        <v>18</v>
      </c>
      <c r="G3" s="9" t="s">
        <v>17</v>
      </c>
      <c r="H3" s="9" t="s">
        <v>17</v>
      </c>
      <c r="I3" s="10" t="s">
        <v>20</v>
      </c>
      <c r="J3" s="9" t="s">
        <v>54</v>
      </c>
      <c r="K3" s="9" t="s">
        <v>55</v>
      </c>
      <c r="L3" s="9" t="s">
        <v>56</v>
      </c>
      <c r="M3" s="10" t="s">
        <v>24</v>
      </c>
      <c r="N3" s="10">
        <v>0.07</v>
      </c>
      <c r="O3" s="10">
        <v>0.11</v>
      </c>
      <c r="P3" s="9">
        <f t="shared" si="0"/>
        <v>1.5714285714285714</v>
      </c>
    </row>
    <row r="4" spans="1:16" ht="12.75" customHeight="1">
      <c r="A4" s="9">
        <v>3512</v>
      </c>
      <c r="B4" s="5">
        <v>3613</v>
      </c>
      <c r="C4" s="5" t="s">
        <v>57</v>
      </c>
      <c r="D4" s="5" t="s">
        <v>16</v>
      </c>
      <c r="E4" s="5"/>
      <c r="F4" s="9" t="s">
        <v>18</v>
      </c>
      <c r="G4" s="5" t="s">
        <v>58</v>
      </c>
      <c r="H4" s="5">
        <v>7.1</v>
      </c>
      <c r="I4" s="5" t="s">
        <v>20</v>
      </c>
      <c r="J4" s="5" t="s">
        <v>59</v>
      </c>
      <c r="K4" s="5" t="s">
        <v>65</v>
      </c>
      <c r="L4" s="5" t="s">
        <v>66</v>
      </c>
      <c r="M4" s="9" t="s">
        <v>24</v>
      </c>
      <c r="N4" s="5">
        <v>0.08</v>
      </c>
      <c r="O4" s="5">
        <v>0.111</v>
      </c>
      <c r="P4" s="9">
        <f t="shared" si="0"/>
        <v>1.3875</v>
      </c>
    </row>
    <row r="5" spans="1:16" ht="12.75" customHeight="1">
      <c r="A5" s="9">
        <v>3514</v>
      </c>
      <c r="B5" s="5">
        <v>3615</v>
      </c>
      <c r="C5" s="5" t="s">
        <v>57</v>
      </c>
      <c r="D5" s="5" t="s">
        <v>16</v>
      </c>
      <c r="E5" s="5"/>
      <c r="F5" s="9" t="s">
        <v>18</v>
      </c>
      <c r="G5" s="5" t="s">
        <v>58</v>
      </c>
      <c r="H5" s="5" t="s">
        <v>17</v>
      </c>
      <c r="I5" s="5" t="s">
        <v>20</v>
      </c>
      <c r="J5" s="5" t="s">
        <v>59</v>
      </c>
      <c r="K5" s="5" t="s">
        <v>65</v>
      </c>
      <c r="L5" s="5" t="s">
        <v>66</v>
      </c>
      <c r="M5" s="9" t="s">
        <v>24</v>
      </c>
      <c r="N5" s="5">
        <v>1.64</v>
      </c>
      <c r="O5" s="5">
        <v>0.173</v>
      </c>
      <c r="P5" s="9">
        <f t="shared" si="0"/>
        <v>0.10548780487804878</v>
      </c>
    </row>
    <row r="6" spans="1:16" ht="12.75" customHeight="1">
      <c r="A6" s="9">
        <v>3515</v>
      </c>
      <c r="B6" s="5">
        <v>3616</v>
      </c>
      <c r="C6" s="5" t="s">
        <v>57</v>
      </c>
      <c r="D6" s="5" t="s">
        <v>16</v>
      </c>
      <c r="E6" s="5"/>
      <c r="F6" s="9" t="s">
        <v>18</v>
      </c>
      <c r="G6" s="5" t="s">
        <v>67</v>
      </c>
      <c r="H6" s="5" t="s">
        <v>17</v>
      </c>
      <c r="I6" s="5" t="s">
        <v>20</v>
      </c>
      <c r="J6" s="5" t="s">
        <v>59</v>
      </c>
      <c r="K6" s="5" t="s">
        <v>65</v>
      </c>
      <c r="L6" s="5" t="s">
        <v>66</v>
      </c>
      <c r="M6" s="9" t="s">
        <v>24</v>
      </c>
      <c r="N6" s="5">
        <v>27.543</v>
      </c>
      <c r="O6" s="5">
        <v>0.317</v>
      </c>
      <c r="P6" s="9">
        <f t="shared" si="0"/>
        <v>0.01150927640416803</v>
      </c>
    </row>
    <row r="7" spans="1:16" ht="12.75" customHeight="1">
      <c r="A7" s="9">
        <v>3516</v>
      </c>
      <c r="B7" s="5">
        <v>3617</v>
      </c>
      <c r="C7" s="5" t="s">
        <v>57</v>
      </c>
      <c r="D7" s="5" t="s">
        <v>16</v>
      </c>
      <c r="E7" s="5"/>
      <c r="F7" s="9" t="s">
        <v>18</v>
      </c>
      <c r="G7" s="5" t="s">
        <v>68</v>
      </c>
      <c r="H7" s="5" t="s">
        <v>17</v>
      </c>
      <c r="I7" s="5" t="s">
        <v>20</v>
      </c>
      <c r="J7" s="5" t="s">
        <v>59</v>
      </c>
      <c r="K7" s="5" t="s">
        <v>65</v>
      </c>
      <c r="L7" s="5" t="s">
        <v>66</v>
      </c>
      <c r="M7" s="9" t="s">
        <v>24</v>
      </c>
      <c r="N7" s="5">
        <v>7.13</v>
      </c>
      <c r="O7" s="5">
        <v>0.103</v>
      </c>
      <c r="P7" s="9">
        <f t="shared" si="0"/>
        <v>0.014446002805049088</v>
      </c>
    </row>
    <row r="8" spans="1:16" ht="12.75" customHeight="1">
      <c r="A8" s="9">
        <v>3529</v>
      </c>
      <c r="B8" s="5">
        <v>3632</v>
      </c>
      <c r="C8" s="5" t="s">
        <v>83</v>
      </c>
      <c r="D8" s="5" t="s">
        <v>16</v>
      </c>
      <c r="E8" s="5"/>
      <c r="F8" s="9" t="s">
        <v>18</v>
      </c>
      <c r="G8" s="5" t="s">
        <v>84</v>
      </c>
      <c r="H8" s="5">
        <v>8.5</v>
      </c>
      <c r="I8" s="5" t="s">
        <v>20</v>
      </c>
      <c r="J8" s="5" t="s">
        <v>85</v>
      </c>
      <c r="K8" s="5" t="s">
        <v>86</v>
      </c>
      <c r="L8" s="5" t="s">
        <v>87</v>
      </c>
      <c r="M8" s="9" t="s">
        <v>24</v>
      </c>
      <c r="N8" s="5">
        <v>0.06</v>
      </c>
      <c r="O8" s="5">
        <v>0.05</v>
      </c>
      <c r="P8" s="9">
        <f t="shared" si="0"/>
        <v>0.8333333333333334</v>
      </c>
    </row>
    <row r="9" spans="1:16" ht="12.75" customHeight="1">
      <c r="A9" s="9">
        <v>3530</v>
      </c>
      <c r="B9" s="5">
        <v>3633</v>
      </c>
      <c r="C9" s="5" t="s">
        <v>83</v>
      </c>
      <c r="D9" s="5" t="s">
        <v>16</v>
      </c>
      <c r="E9" s="5"/>
      <c r="F9" s="9" t="s">
        <v>18</v>
      </c>
      <c r="G9" s="5" t="s">
        <v>84</v>
      </c>
      <c r="H9" s="5">
        <v>8.3</v>
      </c>
      <c r="I9" s="5" t="s">
        <v>20</v>
      </c>
      <c r="J9" s="5" t="s">
        <v>85</v>
      </c>
      <c r="K9" s="5" t="s">
        <v>86</v>
      </c>
      <c r="L9" s="5" t="s">
        <v>87</v>
      </c>
      <c r="M9" s="9" t="s">
        <v>24</v>
      </c>
      <c r="N9" s="5">
        <v>0.16</v>
      </c>
      <c r="O9" s="5">
        <v>0.08</v>
      </c>
      <c r="P9" s="9">
        <f t="shared" si="0"/>
        <v>0.5</v>
      </c>
    </row>
    <row r="10" spans="1:16" ht="12.75" customHeight="1">
      <c r="A10" s="9">
        <v>3531</v>
      </c>
      <c r="B10" s="5">
        <v>3634</v>
      </c>
      <c r="C10" s="5" t="s">
        <v>83</v>
      </c>
      <c r="D10" s="5" t="s">
        <v>16</v>
      </c>
      <c r="E10" s="5"/>
      <c r="F10" s="9" t="s">
        <v>18</v>
      </c>
      <c r="G10" s="5" t="s">
        <v>84</v>
      </c>
      <c r="H10" s="5">
        <v>8.5</v>
      </c>
      <c r="I10" s="5" t="s">
        <v>20</v>
      </c>
      <c r="J10" s="5" t="s">
        <v>85</v>
      </c>
      <c r="K10" s="5" t="s">
        <v>88</v>
      </c>
      <c r="L10" s="5" t="s">
        <v>89</v>
      </c>
      <c r="M10" s="9" t="s">
        <v>24</v>
      </c>
      <c r="N10" s="5">
        <v>0.06</v>
      </c>
      <c r="O10" s="5">
        <v>0.04</v>
      </c>
      <c r="P10" s="9">
        <f t="shared" si="0"/>
        <v>0.6666666666666667</v>
      </c>
    </row>
    <row r="11" spans="1:16" ht="12.75" customHeight="1">
      <c r="A11" s="9">
        <v>3532</v>
      </c>
      <c r="B11" s="5">
        <v>3635</v>
      </c>
      <c r="C11" s="5" t="s">
        <v>83</v>
      </c>
      <c r="D11" s="5" t="s">
        <v>16</v>
      </c>
      <c r="E11" s="5"/>
      <c r="F11" s="9" t="s">
        <v>18</v>
      </c>
      <c r="G11" s="5" t="s">
        <v>84</v>
      </c>
      <c r="H11" s="5">
        <v>8.3</v>
      </c>
      <c r="I11" s="5" t="s">
        <v>20</v>
      </c>
      <c r="J11" s="5" t="s">
        <v>85</v>
      </c>
      <c r="K11" s="5" t="s">
        <v>88</v>
      </c>
      <c r="L11" s="5" t="s">
        <v>89</v>
      </c>
      <c r="M11" s="9" t="s">
        <v>24</v>
      </c>
      <c r="N11" s="5">
        <v>0.16</v>
      </c>
      <c r="O11" s="5">
        <v>0.12</v>
      </c>
      <c r="P11" s="9">
        <f t="shared" si="0"/>
        <v>0.75</v>
      </c>
    </row>
    <row r="12" spans="1:16" ht="12.75" customHeight="1">
      <c r="A12" s="9">
        <v>3533</v>
      </c>
      <c r="B12" s="5">
        <v>3636</v>
      </c>
      <c r="C12" s="5" t="s">
        <v>83</v>
      </c>
      <c r="D12" s="5" t="s">
        <v>16</v>
      </c>
      <c r="E12" s="5"/>
      <c r="F12" s="9" t="s">
        <v>18</v>
      </c>
      <c r="G12" s="5" t="s">
        <v>84</v>
      </c>
      <c r="H12" s="5">
        <v>8.5</v>
      </c>
      <c r="I12" s="5" t="s">
        <v>20</v>
      </c>
      <c r="J12" s="5" t="s">
        <v>85</v>
      </c>
      <c r="K12" s="5" t="s">
        <v>90</v>
      </c>
      <c r="L12" s="5" t="s">
        <v>91</v>
      </c>
      <c r="M12" s="9" t="s">
        <v>24</v>
      </c>
      <c r="N12" s="5">
        <v>0.06</v>
      </c>
      <c r="O12" s="5">
        <v>0.06</v>
      </c>
      <c r="P12" s="9">
        <f t="shared" si="0"/>
        <v>1</v>
      </c>
    </row>
    <row r="13" spans="1:16" ht="12.75" customHeight="1">
      <c r="A13" s="9">
        <v>3534</v>
      </c>
      <c r="B13" s="5">
        <v>3637</v>
      </c>
      <c r="C13" s="5" t="s">
        <v>83</v>
      </c>
      <c r="D13" s="5" t="s">
        <v>16</v>
      </c>
      <c r="E13" s="5"/>
      <c r="F13" s="9" t="s">
        <v>18</v>
      </c>
      <c r="G13" s="5" t="s">
        <v>84</v>
      </c>
      <c r="H13" s="5">
        <v>8.3</v>
      </c>
      <c r="I13" s="5" t="s">
        <v>20</v>
      </c>
      <c r="J13" s="5" t="s">
        <v>85</v>
      </c>
      <c r="K13" s="5" t="s">
        <v>90</v>
      </c>
      <c r="L13" s="5" t="s">
        <v>91</v>
      </c>
      <c r="M13" s="9" t="s">
        <v>24</v>
      </c>
      <c r="N13" s="5">
        <v>0.16</v>
      </c>
      <c r="O13" s="5">
        <v>0.08</v>
      </c>
      <c r="P13" s="9">
        <f t="shared" si="0"/>
        <v>0.5</v>
      </c>
    </row>
    <row r="14" spans="1:16" ht="12.75" customHeight="1">
      <c r="A14" s="9">
        <v>3535</v>
      </c>
      <c r="B14" s="5">
        <v>3638</v>
      </c>
      <c r="C14" s="5" t="s">
        <v>83</v>
      </c>
      <c r="D14" s="5" t="s">
        <v>16</v>
      </c>
      <c r="E14" s="5"/>
      <c r="F14" s="9" t="s">
        <v>18</v>
      </c>
      <c r="G14" s="5" t="s">
        <v>84</v>
      </c>
      <c r="H14" s="5">
        <v>8.5</v>
      </c>
      <c r="I14" s="5" t="s">
        <v>20</v>
      </c>
      <c r="J14" s="5" t="s">
        <v>85</v>
      </c>
      <c r="K14" s="5" t="s">
        <v>92</v>
      </c>
      <c r="L14" s="5" t="s">
        <v>93</v>
      </c>
      <c r="M14" s="9" t="s">
        <v>24</v>
      </c>
      <c r="N14" s="5">
        <v>0.06</v>
      </c>
      <c r="O14" s="5">
        <v>0.04</v>
      </c>
      <c r="P14" s="9">
        <f t="shared" si="0"/>
        <v>0.6666666666666667</v>
      </c>
    </row>
    <row r="15" spans="1:16" ht="12.75" customHeight="1">
      <c r="A15" s="9">
        <v>3536</v>
      </c>
      <c r="B15" s="5">
        <v>3639</v>
      </c>
      <c r="C15" s="5" t="s">
        <v>83</v>
      </c>
      <c r="D15" s="5" t="s">
        <v>16</v>
      </c>
      <c r="E15" s="5"/>
      <c r="F15" s="9" t="s">
        <v>18</v>
      </c>
      <c r="G15" s="5" t="s">
        <v>84</v>
      </c>
      <c r="H15" s="5">
        <v>8.3</v>
      </c>
      <c r="I15" s="5" t="s">
        <v>20</v>
      </c>
      <c r="J15" s="5" t="s">
        <v>85</v>
      </c>
      <c r="K15" s="5" t="s">
        <v>92</v>
      </c>
      <c r="L15" s="5" t="s">
        <v>93</v>
      </c>
      <c r="M15" s="9" t="s">
        <v>24</v>
      </c>
      <c r="N15" s="5">
        <v>0.16</v>
      </c>
      <c r="O15" s="5">
        <v>0.13</v>
      </c>
      <c r="P15" s="9">
        <f t="shared" si="0"/>
        <v>0.8125</v>
      </c>
    </row>
    <row r="16" spans="1:16" ht="12.75" customHeight="1">
      <c r="A16" s="9">
        <v>3433</v>
      </c>
      <c r="B16" s="5">
        <v>3534</v>
      </c>
      <c r="C16" s="5" t="s">
        <v>146</v>
      </c>
      <c r="D16" s="5" t="s">
        <v>16</v>
      </c>
      <c r="E16" s="5"/>
      <c r="F16" s="9" t="s">
        <v>18</v>
      </c>
      <c r="G16" s="5" t="s">
        <v>67</v>
      </c>
      <c r="H16" s="5">
        <v>6.5</v>
      </c>
      <c r="I16" s="5" t="s">
        <v>131</v>
      </c>
      <c r="J16" s="5" t="s">
        <v>147</v>
      </c>
      <c r="K16" s="5" t="s">
        <v>65</v>
      </c>
      <c r="L16" s="5" t="s">
        <v>66</v>
      </c>
      <c r="M16" s="9" t="s">
        <v>24</v>
      </c>
      <c r="N16" s="5">
        <v>0.429</v>
      </c>
      <c r="O16" s="5">
        <v>0.1393</v>
      </c>
      <c r="P16" s="9">
        <f t="shared" si="0"/>
        <v>0.3247086247086247</v>
      </c>
    </row>
    <row r="17" spans="1:16" ht="12.75" customHeight="1">
      <c r="A17" s="9">
        <v>3434</v>
      </c>
      <c r="B17" s="5">
        <v>3535</v>
      </c>
      <c r="C17" s="5" t="s">
        <v>146</v>
      </c>
      <c r="D17" s="5" t="s">
        <v>16</v>
      </c>
      <c r="E17" s="5"/>
      <c r="F17" s="9" t="s">
        <v>18</v>
      </c>
      <c r="G17" s="5" t="s">
        <v>67</v>
      </c>
      <c r="H17" s="5">
        <v>6.5</v>
      </c>
      <c r="I17" s="5" t="s">
        <v>131</v>
      </c>
      <c r="J17" s="5" t="s">
        <v>78</v>
      </c>
      <c r="K17" s="5" t="s">
        <v>65</v>
      </c>
      <c r="L17" s="5" t="s">
        <v>66</v>
      </c>
      <c r="M17" s="9" t="s">
        <v>24</v>
      </c>
      <c r="N17" s="5">
        <v>0.429</v>
      </c>
      <c r="O17" s="5">
        <v>0.0744</v>
      </c>
      <c r="P17" s="9">
        <f t="shared" si="0"/>
        <v>0.17342657342657342</v>
      </c>
    </row>
    <row r="18" spans="1:16" ht="12.75" customHeight="1">
      <c r="A18" s="9">
        <v>3435</v>
      </c>
      <c r="B18" s="5">
        <v>3536</v>
      </c>
      <c r="C18" s="5" t="s">
        <v>146</v>
      </c>
      <c r="D18" s="5" t="s">
        <v>16</v>
      </c>
      <c r="E18" s="5"/>
      <c r="F18" s="9" t="s">
        <v>18</v>
      </c>
      <c r="G18" s="5" t="s">
        <v>67</v>
      </c>
      <c r="H18" s="5">
        <v>6.5</v>
      </c>
      <c r="I18" s="5" t="s">
        <v>131</v>
      </c>
      <c r="J18" s="5"/>
      <c r="K18" s="5" t="s">
        <v>148</v>
      </c>
      <c r="L18" s="5" t="s">
        <v>149</v>
      </c>
      <c r="M18" s="9" t="s">
        <v>24</v>
      </c>
      <c r="N18" s="5">
        <v>0.429</v>
      </c>
      <c r="O18" s="5">
        <v>0.0735</v>
      </c>
      <c r="P18" s="9">
        <f t="shared" si="0"/>
        <v>0.17132867132867133</v>
      </c>
    </row>
    <row r="19" spans="1:16" ht="12.75" customHeight="1">
      <c r="A19" s="9">
        <v>3436</v>
      </c>
      <c r="B19" s="5">
        <v>3537</v>
      </c>
      <c r="C19" s="5" t="s">
        <v>146</v>
      </c>
      <c r="D19" s="5" t="s">
        <v>16</v>
      </c>
      <c r="E19" s="5"/>
      <c r="F19" s="9" t="s">
        <v>18</v>
      </c>
      <c r="G19" s="5" t="s">
        <v>67</v>
      </c>
      <c r="H19" s="5">
        <v>6.5</v>
      </c>
      <c r="I19" s="5" t="s">
        <v>131</v>
      </c>
      <c r="J19" s="5"/>
      <c r="K19" s="5" t="s">
        <v>150</v>
      </c>
      <c r="L19" s="5" t="s">
        <v>151</v>
      </c>
      <c r="M19" s="9" t="s">
        <v>24</v>
      </c>
      <c r="N19" s="5">
        <v>0.429</v>
      </c>
      <c r="O19" s="5">
        <v>0.0644</v>
      </c>
      <c r="P19" s="9">
        <f t="shared" si="0"/>
        <v>0.15011655011655012</v>
      </c>
    </row>
    <row r="20" spans="1:16" ht="12.75" customHeight="1">
      <c r="A20" s="9">
        <v>3483</v>
      </c>
      <c r="B20" s="5">
        <v>3584</v>
      </c>
      <c r="C20" s="5" t="s">
        <v>169</v>
      </c>
      <c r="D20" s="5" t="s">
        <v>16</v>
      </c>
      <c r="E20" s="5"/>
      <c r="F20" s="9" t="s">
        <v>18</v>
      </c>
      <c r="G20" s="5" t="s">
        <v>153</v>
      </c>
      <c r="H20" s="5">
        <v>5.1</v>
      </c>
      <c r="I20" s="5" t="s">
        <v>131</v>
      </c>
      <c r="J20" s="5" t="s">
        <v>78</v>
      </c>
      <c r="K20" s="5" t="s">
        <v>174</v>
      </c>
      <c r="L20" s="5" t="s">
        <v>149</v>
      </c>
      <c r="M20" s="9" t="s">
        <v>24</v>
      </c>
      <c r="N20" s="5">
        <v>4</v>
      </c>
      <c r="O20" s="5">
        <v>0.399</v>
      </c>
      <c r="P20" s="9">
        <f t="shared" si="0"/>
        <v>0.09975</v>
      </c>
    </row>
    <row r="21" spans="1:16" ht="12.75" customHeight="1">
      <c r="A21" s="9">
        <v>3475</v>
      </c>
      <c r="B21" s="5">
        <v>3576</v>
      </c>
      <c r="C21" s="5" t="s">
        <v>165</v>
      </c>
      <c r="D21" s="5" t="s">
        <v>16</v>
      </c>
      <c r="E21" s="5"/>
      <c r="F21" s="9" t="s">
        <v>18</v>
      </c>
      <c r="G21" s="5" t="s">
        <v>153</v>
      </c>
      <c r="H21" s="5">
        <v>5.1</v>
      </c>
      <c r="I21" s="5" t="s">
        <v>131</v>
      </c>
      <c r="J21" s="5" t="s">
        <v>78</v>
      </c>
      <c r="K21" s="5" t="s">
        <v>65</v>
      </c>
      <c r="L21" s="5" t="s">
        <v>66</v>
      </c>
      <c r="M21" s="9" t="s">
        <v>24</v>
      </c>
      <c r="N21" s="5">
        <v>4</v>
      </c>
      <c r="O21" s="5">
        <v>0.017</v>
      </c>
      <c r="P21" s="9">
        <f>O21/N21</f>
        <v>0.00425</v>
      </c>
    </row>
    <row r="22" spans="1:16" ht="12.75" customHeight="1">
      <c r="A22" s="9">
        <v>3476</v>
      </c>
      <c r="B22" s="5">
        <v>3577</v>
      </c>
      <c r="C22" s="5" t="s">
        <v>165</v>
      </c>
      <c r="D22" s="5" t="s">
        <v>16</v>
      </c>
      <c r="E22" s="5"/>
      <c r="F22" s="9" t="s">
        <v>18</v>
      </c>
      <c r="G22" s="5" t="s">
        <v>153</v>
      </c>
      <c r="H22" s="5">
        <v>5.1</v>
      </c>
      <c r="I22" s="5" t="s">
        <v>131</v>
      </c>
      <c r="J22" s="5" t="s">
        <v>78</v>
      </c>
      <c r="K22" s="5" t="s">
        <v>65</v>
      </c>
      <c r="L22" s="5" t="s">
        <v>66</v>
      </c>
      <c r="M22" s="9" t="s">
        <v>24</v>
      </c>
      <c r="N22" s="5">
        <v>20</v>
      </c>
      <c r="O22" s="5">
        <v>0.045</v>
      </c>
      <c r="P22" s="9">
        <f>O22/N22</f>
        <v>0.00225</v>
      </c>
    </row>
    <row r="23" spans="1:16" ht="12.75" customHeight="1">
      <c r="A23" s="9">
        <v>3481</v>
      </c>
      <c r="B23" s="5">
        <v>3582</v>
      </c>
      <c r="C23" s="5" t="s">
        <v>169</v>
      </c>
      <c r="D23" s="5" t="s">
        <v>16</v>
      </c>
      <c r="E23" s="5"/>
      <c r="F23" s="9" t="s">
        <v>18</v>
      </c>
      <c r="G23" s="5" t="s">
        <v>153</v>
      </c>
      <c r="H23" s="5">
        <v>5.1</v>
      </c>
      <c r="I23" s="5" t="s">
        <v>131</v>
      </c>
      <c r="J23" s="5" t="s">
        <v>62</v>
      </c>
      <c r="K23" s="5" t="s">
        <v>172</v>
      </c>
      <c r="L23" s="5" t="s">
        <v>173</v>
      </c>
      <c r="M23" s="9" t="s">
        <v>24</v>
      </c>
      <c r="N23" s="5">
        <v>4</v>
      </c>
      <c r="O23" s="5">
        <v>0.218</v>
      </c>
      <c r="P23" s="9">
        <f>O23/N23</f>
        <v>0.0545</v>
      </c>
    </row>
    <row r="24" spans="1:16" ht="12.75" customHeight="1">
      <c r="A24" s="9">
        <v>3482</v>
      </c>
      <c r="B24" s="5">
        <v>3583</v>
      </c>
      <c r="C24" s="5" t="s">
        <v>169</v>
      </c>
      <c r="D24" s="5" t="s">
        <v>16</v>
      </c>
      <c r="E24" s="5"/>
      <c r="F24" s="9" t="s">
        <v>18</v>
      </c>
      <c r="G24" s="5" t="s">
        <v>153</v>
      </c>
      <c r="H24" s="5">
        <v>5.1</v>
      </c>
      <c r="I24" s="5" t="s">
        <v>131</v>
      </c>
      <c r="J24" s="5" t="s">
        <v>78</v>
      </c>
      <c r="K24" s="5" t="s">
        <v>172</v>
      </c>
      <c r="L24" s="5" t="s">
        <v>173</v>
      </c>
      <c r="M24" s="9" t="s">
        <v>24</v>
      </c>
      <c r="N24" s="5">
        <v>20</v>
      </c>
      <c r="O24" s="5">
        <v>0.585</v>
      </c>
      <c r="P24" s="9">
        <f>O24/N24</f>
        <v>0.029249999999999998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Mercury in &amp;A 
(Field Studies Only)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3" bestFit="1" customWidth="1"/>
    <col min="2" max="2" width="5.00390625" style="3" bestFit="1" customWidth="1"/>
    <col min="3" max="3" width="17.7109375" style="3" bestFit="1" customWidth="1"/>
    <col min="4" max="4" width="12.140625" style="3" bestFit="1" customWidth="1"/>
    <col min="5" max="5" width="15.421875" style="3" bestFit="1" customWidth="1"/>
    <col min="6" max="6" width="7.421875" style="3" bestFit="1" customWidth="1"/>
    <col min="7" max="7" width="10.8515625" style="3" bestFit="1" customWidth="1"/>
    <col min="8" max="8" width="8.57421875" style="3" bestFit="1" customWidth="1"/>
    <col min="9" max="9" width="12.00390625" style="3" bestFit="1" customWidth="1"/>
    <col min="10" max="10" width="10.8515625" style="3" bestFit="1" customWidth="1"/>
    <col min="11" max="11" width="15.00390625" style="3" bestFit="1" customWidth="1"/>
    <col min="12" max="12" width="21.7109375" style="3" bestFit="1" customWidth="1"/>
    <col min="13" max="13" width="22.7109375" style="9" bestFit="1" customWidth="1"/>
    <col min="14" max="14" width="18.7109375" style="3" bestFit="1" customWidth="1"/>
    <col min="15" max="15" width="21.57421875" style="3" bestFit="1" customWidth="1"/>
    <col min="16" max="16" width="13.57421875" style="3" bestFit="1" customWidth="1"/>
    <col min="17" max="16384" width="9.140625" style="3" customWidth="1"/>
  </cols>
  <sheetData>
    <row r="1" spans="1:16" ht="12.7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1" t="s">
        <v>13</v>
      </c>
      <c r="O1" s="1" t="s">
        <v>14</v>
      </c>
      <c r="P1" s="2" t="s">
        <v>187</v>
      </c>
    </row>
    <row r="2" spans="1:16" ht="12.75" customHeight="1">
      <c r="A2" s="3">
        <v>3398</v>
      </c>
      <c r="B2" s="4">
        <v>2259</v>
      </c>
      <c r="C2" s="4" t="s">
        <v>31</v>
      </c>
      <c r="D2" s="3" t="s">
        <v>16</v>
      </c>
      <c r="E2" s="3" t="s">
        <v>17</v>
      </c>
      <c r="F2" s="3" t="s">
        <v>18</v>
      </c>
      <c r="G2" s="3" t="s">
        <v>17</v>
      </c>
      <c r="H2" s="3" t="s">
        <v>17</v>
      </c>
      <c r="I2" s="4" t="s">
        <v>20</v>
      </c>
      <c r="J2" s="3" t="s">
        <v>32</v>
      </c>
      <c r="K2" s="3" t="s">
        <v>35</v>
      </c>
      <c r="L2" s="4" t="s">
        <v>36</v>
      </c>
      <c r="M2" s="10" t="s">
        <v>37</v>
      </c>
      <c r="N2" s="4">
        <v>0.07</v>
      </c>
      <c r="O2" s="4">
        <v>0.002</v>
      </c>
      <c r="P2" s="3">
        <f>O2/N2</f>
        <v>0.02857142857142857</v>
      </c>
    </row>
    <row r="3" spans="1:16" ht="12.75" customHeight="1">
      <c r="A3" s="3">
        <v>3399</v>
      </c>
      <c r="B3" s="4">
        <v>2260</v>
      </c>
      <c r="C3" s="4" t="s">
        <v>31</v>
      </c>
      <c r="D3" s="3" t="s">
        <v>16</v>
      </c>
      <c r="E3" s="3" t="s">
        <v>17</v>
      </c>
      <c r="F3" s="3" t="s">
        <v>18</v>
      </c>
      <c r="G3" s="3" t="s">
        <v>17</v>
      </c>
      <c r="H3" s="3" t="s">
        <v>17</v>
      </c>
      <c r="I3" s="4" t="s">
        <v>20</v>
      </c>
      <c r="J3" s="3" t="s">
        <v>32</v>
      </c>
      <c r="K3" s="3" t="s">
        <v>38</v>
      </c>
      <c r="L3" s="4" t="s">
        <v>39</v>
      </c>
      <c r="M3" s="10" t="s">
        <v>37</v>
      </c>
      <c r="N3" s="4">
        <v>0.07</v>
      </c>
      <c r="O3" s="4">
        <v>0.003</v>
      </c>
      <c r="P3" s="3">
        <f>O3/N3</f>
        <v>0.04285714285714285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&amp;CPlant Uptake Data for Mercury in &amp;A 
(Field Studies Only)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S.Sunkara</dc:creator>
  <cp:keywords/>
  <dc:description/>
  <cp:lastModifiedBy>Joan McLean</cp:lastModifiedBy>
  <cp:lastPrinted>1999-05-17T13:42:23Z</cp:lastPrinted>
  <dcterms:created xsi:type="dcterms:W3CDTF">1999-01-13T19:05:33Z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