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05" activeTab="0"/>
  </bookViews>
  <sheets>
    <sheet name="master" sheetId="1" r:id="rId1"/>
  </sheets>
  <definedNames>
    <definedName name="_xlnm.Print_Area" localSheetId="0">'master'!$A$6:$GW$14</definedName>
    <definedName name="_xlnm.Print_Titles" localSheetId="0">'master'!$B:$B,'master'!$2:$5</definedName>
  </definedNames>
  <calcPr fullCalcOnLoad="1"/>
</workbook>
</file>

<file path=xl/sharedStrings.xml><?xml version="1.0" encoding="utf-8"?>
<sst xmlns="http://schemas.openxmlformats.org/spreadsheetml/2006/main" count="522" uniqueCount="149">
  <si>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</si>
  <si>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</si>
  <si>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</si>
  <si>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</si>
  <si>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</si>
  <si>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</si>
  <si>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</si>
  <si>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</si>
  <si>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</si>
  <si>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Short Kiln</t>
  </si>
  <si>
    <t>Liquid</t>
  </si>
  <si>
    <t>Commercial vs On-site</t>
  </si>
  <si>
    <t>Combustor Type</t>
  </si>
  <si>
    <t>Hazardous Wastes</t>
  </si>
  <si>
    <t>Munitions Popping Furnace</t>
  </si>
  <si>
    <t>Chemical Weapons Demil</t>
  </si>
  <si>
    <t>Mixed Radioactive Waste</t>
  </si>
  <si>
    <t>Government</t>
  </si>
  <si>
    <t>Sootblow Run Number</t>
  </si>
  <si>
    <t>Hg Campaign Number</t>
  </si>
  <si>
    <t>Hg Spiking</t>
  </si>
  <si>
    <t>Hg Tier</t>
  </si>
  <si>
    <t>Hg Rating</t>
  </si>
  <si>
    <t>Hg Rating Comments</t>
  </si>
  <si>
    <t>No SB ND %</t>
  </si>
  <si>
    <t>No SB Run Cond Avg</t>
  </si>
  <si>
    <t>Hg Stack RA (ug/dscm)</t>
  </si>
  <si>
    <t>ND Hg RA</t>
  </si>
  <si>
    <t>Hg Stack R1 (ug/dscm)</t>
  </si>
  <si>
    <t>ND Hg R1</t>
  </si>
  <si>
    <t>Hg Stack R2 (ug/dscm)</t>
  </si>
  <si>
    <t>ND Hg R2</t>
  </si>
  <si>
    <t>Hg Stack R3 (ug/dscm)</t>
  </si>
  <si>
    <t>ND Hg R3</t>
  </si>
  <si>
    <t>Hg Stack R4 (ug/dscm)</t>
  </si>
  <si>
    <t>ND Hg R4</t>
  </si>
  <si>
    <t>Hg HW Feed RA (ug/dscm)</t>
  </si>
  <si>
    <t>Hg Spike Feed RA (ug/dscm)</t>
  </si>
  <si>
    <t>Hg RM Feed RA (ug/dscm)</t>
  </si>
  <si>
    <t>Hg Coal Feed RA (ug/dscm)</t>
  </si>
  <si>
    <t>Hg Total Feed RA (ug/dscm)</t>
  </si>
  <si>
    <t>Hg SRE RA (%)</t>
  </si>
  <si>
    <t>Hg SRE R1 (%)</t>
  </si>
  <si>
    <t>Hg SRE R2 (%)</t>
  </si>
  <si>
    <t>Hg SRE R3 (%)</t>
  </si>
  <si>
    <t>Coal boiler</t>
  </si>
  <si>
    <t>Eastman Chemicals Co. - Tennessee Eastman Div</t>
  </si>
  <si>
    <t>Kingsport</t>
  </si>
  <si>
    <t>ESP</t>
  </si>
  <si>
    <t>OS</t>
  </si>
  <si>
    <t>Stoker</t>
  </si>
  <si>
    <t>Sludge</t>
  </si>
  <si>
    <t>No</t>
  </si>
  <si>
    <t>1011A</t>
  </si>
  <si>
    <t>Liq, sludge</t>
  </si>
  <si>
    <t>1011B</t>
  </si>
  <si>
    <t>719A</t>
  </si>
  <si>
    <t>Biosludge</t>
  </si>
  <si>
    <t>1012A</t>
  </si>
  <si>
    <t>Liq</t>
  </si>
  <si>
    <t>Coal-fired boiler</t>
  </si>
  <si>
    <t>1011C1</t>
  </si>
  <si>
    <t>CoC; max feedrates</t>
  </si>
  <si>
    <t>CT</t>
  </si>
  <si>
    <t>R3</t>
  </si>
  <si>
    <t>Y</t>
  </si>
  <si>
    <t>719C10</t>
  </si>
  <si>
    <t>1012C1</t>
  </si>
  <si>
    <t>1009C2</t>
  </si>
  <si>
    <t>Eastman Chemicals Co. - Arkansas Eastman Div</t>
  </si>
  <si>
    <t>Batesville</t>
  </si>
  <si>
    <t>Trial burn, risk burn; max conditions for feedrates and other parameters</t>
  </si>
  <si>
    <t>N</t>
  </si>
  <si>
    <t>1009A</t>
  </si>
  <si>
    <t xml:space="preserve">Munitions </t>
  </si>
  <si>
    <t xml:space="preserve">Chemical </t>
  </si>
  <si>
    <t xml:space="preserve">Mixed </t>
  </si>
  <si>
    <t>Hg Stack Emissions (ug/dscm) - ND in %</t>
  </si>
  <si>
    <t>Hg Feedrate, Cond Avg (ug/dscm)</t>
  </si>
  <si>
    <t>Hg SRE (%)</t>
  </si>
  <si>
    <t>Hg Total Feedrate (ug/dscm) - By Runs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</si>
  <si>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</si>
  <si>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</si>
  <si>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</si>
  <si>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</si>
  <si>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</si>
  <si>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</si>
  <si>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R1</t>
  </si>
  <si>
    <t>R2</t>
  </si>
  <si>
    <t>HW</t>
  </si>
  <si>
    <t>Spike</t>
  </si>
  <si>
    <t>RM</t>
  </si>
  <si>
    <t>Coal</t>
  </si>
  <si>
    <t>Total</t>
  </si>
  <si>
    <t>Furnace</t>
  </si>
  <si>
    <t>Demil</t>
  </si>
  <si>
    <t>Waste</t>
  </si>
  <si>
    <t>ND R4</t>
  </si>
  <si>
    <t>R4</t>
  </si>
  <si>
    <t>Run</t>
  </si>
  <si>
    <t>ND</t>
  </si>
  <si>
    <t>Emiss</t>
  </si>
  <si>
    <t>Hg</t>
  </si>
  <si>
    <t>&gt;</t>
  </si>
  <si>
    <t>No SB</t>
  </si>
  <si>
    <t>Hg SRE Campaign</t>
  </si>
  <si>
    <t>Hg SRE Rating</t>
  </si>
  <si>
    <t>Hg SRE Comment</t>
  </si>
  <si>
    <t>NA</t>
  </si>
  <si>
    <t>Hg SRE</t>
  </si>
  <si>
    <t>Rating</t>
  </si>
  <si>
    <t>Comments</t>
  </si>
  <si>
    <t>Hg SRE Used for Ranking Purposes (%)</t>
  </si>
  <si>
    <t/>
  </si>
  <si>
    <r>
      <t>Hg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</si>
  <si>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Data in lieu</t>
  </si>
  <si>
    <t>Normal, Haz waste feed is reported as zero</t>
  </si>
  <si>
    <t>Normal</t>
  </si>
  <si>
    <t>R SB</t>
  </si>
  <si>
    <t>Thermal Emissions Rating</t>
  </si>
  <si>
    <r>
      <t>Hg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</si>
  <si>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Hg HW+Spike MTEC (ug/dscm)</t>
  </si>
  <si>
    <t>MF</t>
  </si>
  <si>
    <t>Camp No</t>
  </si>
  <si>
    <t>Source ID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</si>
  <si>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</si>
  <si>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</si>
  <si>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</si>
  <si>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</si>
  <si>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</si>
  <si>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</si>
  <si>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</si>
  <si>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</si>
  <si>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</si>
  <si>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</si>
  <si>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</si>
  <si>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Comm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</si>
  <si>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</si>
  <si>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</si>
  <si>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</si>
  <si>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</si>
  <si>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</si>
  <si>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</si>
  <si>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>Tier</t>
  </si>
  <si>
    <t xml:space="preserve"> Rating</t>
  </si>
  <si>
    <t>Hg Emissions</t>
  </si>
  <si>
    <t xml:space="preserve">SB </t>
  </si>
  <si>
    <t xml:space="preserve"> Avg</t>
  </si>
  <si>
    <t>Camp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</si>
</sst>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Continuous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0" fillId="0" borderId="1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6" fontId="0" fillId="0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2" xfId="0" applyNumberFormat="1" applyBorder="1" applyAlignment="1">
      <alignment horizontal="centerContinuous"/>
    </xf>
    <xf numFmtId="166" fontId="0" fillId="0" borderId="12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W24"/>
  <sheetViews>
    <sheetView tabSelected="1" workbookViewId="0" topLeftCell="A2">
      <pane xSplit="1740" topLeftCell="FP1" activePane="topRight" state="split"/>
      <selection pane="topLeft" activeCell="EG6" sqref="EG6"/>
      <selection pane="topRight" activeCell="GI18" sqref="GI18"/>
    </sheetView>
  </sheetViews>
  <sheetFormatPr defaultColWidth="9.140625" defaultRowHeight="12.75"/>
  <cols>
    <col min="1" max="1" width="9.00390625" style="6" customWidth="1"/>
    <col min="2" max="2" width="8.28125" style="6" customWidth="1"/>
    <col min="3" max="3" width="20.57421875" style="0" customWidth="1"/>
    <col min="4" max="4" width="9.00390625" style="0" customWidth="1"/>
    <col min="5" max="5" width="9.57421875" style="0" customWidth="1"/>
    <col min="6" max="6" width="13.57421875" style="0" customWidth="1"/>
    <col min="7" max="7" width="10.00390625" style="0" customWidth="1"/>
    <col min="8" max="8" width="8.421875" style="0" customWidth="1"/>
    <col min="9" max="10" width="7.140625" style="0" hidden="1" customWidth="1"/>
    <col min="11" max="12" width="5.00390625" style="0" hidden="1" customWidth="1"/>
    <col min="13" max="13" width="9.7109375" style="0" customWidth="1"/>
    <col min="14" max="14" width="3.421875" style="0" hidden="1" customWidth="1"/>
    <col min="15" max="15" width="9.00390625" style="0" customWidth="1"/>
    <col min="16" max="16" width="8.421875" style="0" customWidth="1"/>
    <col min="17" max="17" width="10.140625" style="0" customWidth="1"/>
    <col min="19" max="19" width="4.8515625" style="0" customWidth="1"/>
    <col min="20" max="20" width="8.421875" style="0" customWidth="1"/>
    <col min="21" max="21" width="25.421875" style="0" customWidth="1"/>
    <col min="22" max="22" width="6.8515625" style="0" customWidth="1"/>
    <col min="23" max="24" width="6.7109375" style="0" hidden="1" customWidth="1"/>
    <col min="25" max="25" width="4.7109375" style="0" customWidth="1"/>
    <col min="26" max="27" width="6.8515625" style="0" hidden="1" customWidth="1"/>
    <col min="28" max="28" width="9.140625" style="0" hidden="1" customWidth="1"/>
    <col min="29" max="29" width="5.8515625" style="0" customWidth="1"/>
    <col min="30" max="31" width="7.00390625" style="0" customWidth="1"/>
    <col min="32" max="32" width="11.8515625" style="0" customWidth="1"/>
    <col min="33" max="33" width="4.421875" style="8" customWidth="1"/>
    <col min="34" max="34" width="8.8515625" style="0" customWidth="1"/>
    <col min="35" max="35" width="4.57421875" style="8" customWidth="1"/>
    <col min="36" max="36" width="7.57421875" style="0" customWidth="1"/>
    <col min="37" max="37" width="4.00390625" style="8" customWidth="1"/>
    <col min="38" max="38" width="7.57421875" style="0" customWidth="1"/>
    <col min="39" max="39" width="0.13671875" style="0" hidden="1" customWidth="1"/>
    <col min="40" max="54" width="5.57421875" style="0" hidden="1" customWidth="1"/>
    <col min="55" max="55" width="3.140625" style="0" customWidth="1"/>
    <col min="56" max="56" width="8.28125" style="0" customWidth="1"/>
    <col min="57" max="57" width="3.7109375" style="8" customWidth="1"/>
    <col min="58" max="58" width="9.421875" style="0" customWidth="1"/>
    <col min="59" max="59" width="4.57421875" style="8" customWidth="1"/>
    <col min="60" max="60" width="9.28125" style="0" customWidth="1"/>
    <col min="61" max="61" width="6.421875" style="0" customWidth="1"/>
    <col min="62" max="62" width="7.57421875" style="0" customWidth="1"/>
    <col min="63" max="63" width="10.28125" style="0" customWidth="1"/>
    <col min="64" max="64" width="2.7109375" style="0" customWidth="1"/>
    <col min="65" max="65" width="7.140625" style="0" customWidth="1"/>
    <col min="66" max="66" width="2.57421875" style="0" customWidth="1"/>
    <col min="67" max="67" width="6.421875" style="0" customWidth="1"/>
    <col min="68" max="68" width="2.57421875" style="0" customWidth="1"/>
    <col min="69" max="69" width="5.57421875" style="0" customWidth="1"/>
    <col min="70" max="79" width="7.00390625" style="0" hidden="1" customWidth="1"/>
    <col min="80" max="80" width="2.28125" style="0" customWidth="1"/>
    <col min="81" max="81" width="7.00390625" style="0" customWidth="1"/>
    <col min="82" max="82" width="2.28125" style="0" customWidth="1"/>
    <col min="83" max="83" width="7.140625" style="0" customWidth="1"/>
    <col min="84" max="84" width="2.140625" style="0" customWidth="1"/>
    <col min="85" max="85" width="9.00390625" style="0" customWidth="1"/>
    <col min="86" max="86" width="2.7109375" style="0" customWidth="1"/>
    <col min="87" max="87" width="9.00390625" style="0" customWidth="1"/>
    <col min="88" max="88" width="2.57421875" style="0" customWidth="1"/>
    <col min="89" max="89" width="9.7109375" style="0" customWidth="1"/>
    <col min="90" max="90" width="2.57421875" style="0" customWidth="1"/>
    <col min="91" max="91" width="8.140625" style="0" customWidth="1"/>
    <col min="92" max="101" width="7.00390625" style="0" hidden="1" customWidth="1"/>
    <col min="102" max="102" width="2.7109375" style="0" customWidth="1"/>
    <col min="103" max="103" width="7.00390625" style="0" customWidth="1"/>
    <col min="104" max="104" width="2.7109375" style="0" customWidth="1"/>
    <col min="106" max="106" width="2.7109375" style="0" customWidth="1"/>
    <col min="107" max="107" width="9.7109375" style="0" customWidth="1"/>
    <col min="108" max="108" width="11.28125" style="0" customWidth="1"/>
    <col min="109" max="109" width="10.57421875" style="0" customWidth="1"/>
    <col min="110" max="110" width="5.28125" style="0" hidden="1" customWidth="1"/>
    <col min="111" max="111" width="10.421875" style="0" customWidth="1"/>
    <col min="112" max="112" width="6.8515625" style="0" hidden="1" customWidth="1"/>
    <col min="113" max="113" width="10.7109375" style="0" customWidth="1"/>
    <col min="114" max="114" width="4.421875" style="8" customWidth="1"/>
    <col min="115" max="115" width="10.00390625" style="0" customWidth="1"/>
    <col min="116" max="116" width="4.57421875" style="8" customWidth="1"/>
    <col min="117" max="117" width="10.8515625" style="0" customWidth="1"/>
    <col min="118" max="118" width="4.00390625" style="8" customWidth="1"/>
    <col min="119" max="119" width="7.00390625" style="0" customWidth="1"/>
    <col min="120" max="135" width="7.28125" style="0" hidden="1" customWidth="1"/>
    <col min="136" max="136" width="3.8515625" style="0" customWidth="1"/>
    <col min="137" max="137" width="9.421875" style="0" customWidth="1"/>
    <col min="138" max="138" width="3.57421875" style="8" customWidth="1"/>
    <col min="139" max="139" width="10.28125" style="0" customWidth="1"/>
    <col min="140" max="140" width="4.57421875" style="0" customWidth="1"/>
    <col min="141" max="141" width="7.140625" style="0" customWidth="1"/>
    <col min="142" max="142" width="2.7109375" style="0" customWidth="1"/>
    <col min="143" max="143" width="7.28125" style="0" customWidth="1"/>
    <col min="144" max="144" width="3.28125" style="0" customWidth="1"/>
    <col min="145" max="145" width="7.00390625" style="0" customWidth="1"/>
    <col min="146" max="161" width="7.140625" style="0" hidden="1" customWidth="1"/>
    <col min="162" max="162" width="2.57421875" style="0" customWidth="1"/>
    <col min="163" max="163" width="7.140625" style="0" customWidth="1"/>
    <col min="164" max="164" width="3.57421875" style="0" customWidth="1"/>
    <col min="166" max="170" width="9.140625" style="0" hidden="1" customWidth="1"/>
    <col min="171" max="171" width="10.00390625" style="0" customWidth="1"/>
    <col min="172" max="172" width="8.57421875" style="0" customWidth="1"/>
    <col min="173" max="173" width="15.140625" style="0" customWidth="1"/>
    <col min="174" max="174" width="4.140625" style="0" customWidth="1"/>
    <col min="175" max="175" width="7.57421875" style="21" customWidth="1"/>
    <col min="176" max="176" width="4.140625" style="21" customWidth="1"/>
    <col min="177" max="177" width="7.7109375" style="21" customWidth="1"/>
    <col min="178" max="179" width="9.140625" style="21" hidden="1" customWidth="1"/>
    <col min="180" max="184" width="0" style="21" hidden="1" customWidth="1"/>
    <col min="185" max="185" width="9.140625" style="21" hidden="1" customWidth="1"/>
    <col min="186" max="186" width="3.57421875" style="21" customWidth="1"/>
    <col min="187" max="187" width="7.421875" style="21" customWidth="1"/>
    <col min="188" max="188" width="3.8515625" style="21" customWidth="1"/>
    <col min="189" max="189" width="9.8515625" style="21" customWidth="1"/>
    <col min="190" max="190" width="3.57421875" style="21" customWidth="1"/>
    <col min="191" max="191" width="6.421875" style="21" customWidth="1"/>
    <col min="192" max="192" width="3.8515625" style="21" customWidth="1"/>
    <col min="193" max="193" width="8.421875" style="21" customWidth="1"/>
    <col min="194" max="194" width="4.00390625" style="21" hidden="1" customWidth="1"/>
    <col min="195" max="196" width="9.140625" style="21" hidden="1" customWidth="1"/>
    <col min="197" max="201" width="0" style="21" hidden="1" customWidth="1"/>
    <col min="202" max="202" width="2.7109375" style="21" customWidth="1"/>
    <col min="203" max="203" width="7.7109375" style="21" customWidth="1"/>
    <col min="204" max="204" width="3.8515625" style="21" customWidth="1"/>
    <col min="205" max="205" width="9.140625" style="21" customWidth="1"/>
    <col min="208" max="208" width="9.8515625" style="0" customWidth="1"/>
  </cols>
  <sheetData>
    <row r="1" spans="1:113" ht="12" customHeight="1" hidden="1">
      <c r="A1" s="6" t="s">
        <v>3</v>
      </c>
      <c r="B1" s="6" t="s">
        <v>2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10</v>
      </c>
      <c r="M1" t="s">
        <v>13</v>
      </c>
      <c r="N1" t="s">
        <v>9</v>
      </c>
      <c r="O1" t="s">
        <v>14</v>
      </c>
      <c r="P1" t="s">
        <v>15</v>
      </c>
      <c r="Q1" t="s">
        <v>16</v>
      </c>
      <c r="R1" t="s">
        <v>11</v>
      </c>
      <c r="S1" t="s">
        <v>17</v>
      </c>
      <c r="T1" t="s">
        <v>6</v>
      </c>
      <c r="U1" t="s">
        <v>8</v>
      </c>
      <c r="V1" t="s">
        <v>20</v>
      </c>
      <c r="Y1" t="s">
        <v>21</v>
      </c>
      <c r="AC1" t="s">
        <v>18</v>
      </c>
      <c r="AD1" t="s">
        <v>19</v>
      </c>
      <c r="AE1" t="s">
        <v>22</v>
      </c>
      <c r="AF1" t="s">
        <v>23</v>
      </c>
      <c r="AG1" s="8" t="s">
        <v>29</v>
      </c>
      <c r="AH1" t="s">
        <v>28</v>
      </c>
      <c r="AI1" s="8" t="s">
        <v>31</v>
      </c>
      <c r="AJ1" t="s">
        <v>30</v>
      </c>
      <c r="AK1" s="8" t="s">
        <v>33</v>
      </c>
      <c r="AL1" t="s">
        <v>32</v>
      </c>
      <c r="AM1" t="s">
        <v>35</v>
      </c>
      <c r="AN1" t="s">
        <v>34</v>
      </c>
      <c r="BE1" s="11" t="s">
        <v>27</v>
      </c>
      <c r="BF1" t="s">
        <v>26</v>
      </c>
      <c r="BG1" s="16" t="s">
        <v>24</v>
      </c>
      <c r="BH1" s="2" t="s">
        <v>25</v>
      </c>
      <c r="BI1" t="s">
        <v>105</v>
      </c>
      <c r="BJ1" t="s">
        <v>106</v>
      </c>
      <c r="BK1" t="s">
        <v>107</v>
      </c>
      <c r="BM1" t="s">
        <v>42</v>
      </c>
      <c r="BO1" t="s">
        <v>43</v>
      </c>
      <c r="BQ1" t="s">
        <v>44</v>
      </c>
      <c r="CE1" t="s">
        <v>41</v>
      </c>
      <c r="CI1" t="s">
        <v>42</v>
      </c>
      <c r="CK1" t="s">
        <v>43</v>
      </c>
      <c r="CM1" t="s">
        <v>44</v>
      </c>
      <c r="DA1" t="s">
        <v>41</v>
      </c>
      <c r="DD1" t="s">
        <v>36</v>
      </c>
      <c r="DE1" t="s">
        <v>37</v>
      </c>
      <c r="DF1" t="s">
        <v>38</v>
      </c>
      <c r="DG1" t="s">
        <v>39</v>
      </c>
      <c r="DI1" t="s">
        <v>40</v>
      </c>
    </row>
    <row r="2" spans="1:205" ht="13.5" customHeight="1">
      <c r="A2" s="5" t="s">
        <v>124</v>
      </c>
      <c r="B2" s="30" t="s">
        <v>125</v>
      </c>
      <c r="C2" s="26" t="s">
        <v>126</v>
      </c>
      <c r="D2" s="26"/>
      <c r="E2" s="19" t="s">
        <v>127</v>
      </c>
      <c r="F2" s="26"/>
      <c r="G2" s="20"/>
      <c r="H2" s="6" t="s">
        <v>128</v>
      </c>
      <c r="K2" t="s">
        <v>9</v>
      </c>
      <c r="M2" s="5" t="s">
        <v>135</v>
      </c>
      <c r="N2" s="6" t="s">
        <v>10</v>
      </c>
      <c r="O2" s="6" t="s">
        <v>74</v>
      </c>
      <c r="P2" s="6" t="s">
        <v>75</v>
      </c>
      <c r="Q2" s="6" t="s">
        <v>76</v>
      </c>
      <c r="R2" s="6" t="s">
        <v>136</v>
      </c>
      <c r="S2" s="27" t="s">
        <v>137</v>
      </c>
      <c r="T2" s="40" t="s">
        <v>138</v>
      </c>
      <c r="U2" s="43"/>
      <c r="V2" s="40" t="s">
        <v>102</v>
      </c>
      <c r="W2" s="43"/>
      <c r="X2" s="43"/>
      <c r="Y2" s="41"/>
      <c r="AC2" s="6" t="s">
        <v>146</v>
      </c>
      <c r="AD2" s="40" t="s">
        <v>145</v>
      </c>
      <c r="AE2" s="43"/>
      <c r="AF2" s="41"/>
      <c r="AG2" s="29" t="s">
        <v>77</v>
      </c>
      <c r="AH2" s="18"/>
      <c r="AI2" s="29"/>
      <c r="AJ2" s="18"/>
      <c r="AK2" s="29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29"/>
      <c r="BF2" s="18"/>
      <c r="BG2" s="28"/>
      <c r="BH2" s="20"/>
      <c r="BI2" s="19" t="s">
        <v>109</v>
      </c>
      <c r="BJ2" s="18"/>
      <c r="BK2" s="20"/>
      <c r="BL2" s="18" t="s">
        <v>79</v>
      </c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26"/>
      <c r="CG2" s="20"/>
      <c r="CH2" s="18" t="s">
        <v>112</v>
      </c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26"/>
      <c r="DC2" s="20"/>
      <c r="DD2" s="19" t="s">
        <v>78</v>
      </c>
      <c r="DE2" s="18"/>
      <c r="DF2" s="18"/>
      <c r="DG2" s="18"/>
      <c r="DH2" s="18"/>
      <c r="DI2" s="20"/>
      <c r="DJ2" s="29" t="s">
        <v>80</v>
      </c>
      <c r="DK2" s="18"/>
      <c r="DL2" s="29"/>
      <c r="DM2" s="18"/>
      <c r="DN2" s="29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28"/>
      <c r="EI2" s="18"/>
      <c r="EJ2" s="42"/>
      <c r="EK2" s="18" t="s">
        <v>121</v>
      </c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20"/>
      <c r="FJ2" s="18"/>
      <c r="FK2" s="18"/>
      <c r="FL2" s="18"/>
      <c r="FM2" s="18"/>
      <c r="FN2" s="18"/>
      <c r="FO2" s="19" t="s">
        <v>119</v>
      </c>
      <c r="FP2" s="18"/>
      <c r="FQ2" s="20"/>
      <c r="FR2" s="66"/>
      <c r="FS2" s="22" t="s">
        <v>120</v>
      </c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67"/>
      <c r="GI2" s="25" t="s">
        <v>114</v>
      </c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62"/>
    </row>
    <row r="3" spans="1:205" ht="12.75">
      <c r="A3" s="5" t="s">
        <v>84</v>
      </c>
      <c r="B3" s="30" t="s">
        <v>84</v>
      </c>
      <c r="C3" s="31" t="s">
        <v>4</v>
      </c>
      <c r="D3" s="32" t="s">
        <v>5</v>
      </c>
      <c r="E3" s="33" t="s">
        <v>129</v>
      </c>
      <c r="F3" s="34" t="s">
        <v>129</v>
      </c>
      <c r="G3" s="35" t="s">
        <v>129</v>
      </c>
      <c r="H3" s="6" t="s">
        <v>130</v>
      </c>
      <c r="M3" s="5" t="s">
        <v>139</v>
      </c>
      <c r="N3" s="6"/>
      <c r="O3" s="6" t="s">
        <v>81</v>
      </c>
      <c r="P3" s="6" t="s">
        <v>82</v>
      </c>
      <c r="Q3" s="6" t="s">
        <v>83</v>
      </c>
      <c r="R3" s="6" t="s">
        <v>140</v>
      </c>
      <c r="S3" s="27"/>
      <c r="T3" s="5" t="s">
        <v>141</v>
      </c>
      <c r="U3" s="6" t="s">
        <v>8</v>
      </c>
      <c r="V3" s="5" t="s">
        <v>85</v>
      </c>
      <c r="W3" s="7"/>
      <c r="X3" s="7"/>
      <c r="Y3" s="27" t="s">
        <v>143</v>
      </c>
      <c r="AC3" s="6" t="s">
        <v>99</v>
      </c>
      <c r="AD3" s="5" t="s">
        <v>148</v>
      </c>
      <c r="AE3" s="7" t="s">
        <v>144</v>
      </c>
      <c r="AF3" s="27" t="s">
        <v>111</v>
      </c>
      <c r="AG3" s="50"/>
      <c r="AH3" s="44" t="s">
        <v>87</v>
      </c>
      <c r="AI3" s="51"/>
      <c r="AJ3" s="44" t="s">
        <v>88</v>
      </c>
      <c r="AK3" s="51"/>
      <c r="AL3" s="44" t="s">
        <v>64</v>
      </c>
      <c r="AM3" s="44" t="s">
        <v>97</v>
      </c>
      <c r="AN3" s="44" t="s">
        <v>98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 t="s">
        <v>118</v>
      </c>
      <c r="BE3" s="47"/>
      <c r="BF3" s="45" t="s">
        <v>86</v>
      </c>
      <c r="BG3" s="51"/>
      <c r="BH3" s="52" t="s">
        <v>104</v>
      </c>
      <c r="BI3" s="53" t="s">
        <v>148</v>
      </c>
      <c r="BJ3" s="48" t="s">
        <v>110</v>
      </c>
      <c r="BK3" s="54" t="s">
        <v>111</v>
      </c>
      <c r="BL3" s="55"/>
      <c r="BM3" s="48" t="s">
        <v>87</v>
      </c>
      <c r="BN3" s="48"/>
      <c r="BO3" s="48" t="s">
        <v>88</v>
      </c>
      <c r="BP3" s="48"/>
      <c r="BQ3" s="48" t="s">
        <v>64</v>
      </c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 t="s">
        <v>118</v>
      </c>
      <c r="CD3" s="48"/>
      <c r="CE3" s="48" t="s">
        <v>141</v>
      </c>
      <c r="CF3" s="48"/>
      <c r="CG3" s="56" t="s">
        <v>104</v>
      </c>
      <c r="CH3" s="55"/>
      <c r="CI3" s="48" t="s">
        <v>87</v>
      </c>
      <c r="CJ3" s="48"/>
      <c r="CK3" s="48" t="s">
        <v>88</v>
      </c>
      <c r="CL3" s="48"/>
      <c r="CM3" s="48" t="s">
        <v>64</v>
      </c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 t="s">
        <v>118</v>
      </c>
      <c r="CZ3" s="48"/>
      <c r="DA3" s="48" t="s">
        <v>86</v>
      </c>
      <c r="DB3" s="48"/>
      <c r="DC3" s="56" t="s">
        <v>104</v>
      </c>
      <c r="DD3" s="31" t="s">
        <v>89</v>
      </c>
      <c r="DE3" s="48" t="s">
        <v>90</v>
      </c>
      <c r="DF3" s="48" t="s">
        <v>91</v>
      </c>
      <c r="DG3" s="48" t="s">
        <v>92</v>
      </c>
      <c r="DH3" s="48" t="s">
        <v>122</v>
      </c>
      <c r="DI3" s="56" t="s">
        <v>93</v>
      </c>
      <c r="DJ3" s="57"/>
      <c r="DK3" s="48" t="s">
        <v>87</v>
      </c>
      <c r="DL3" s="57"/>
      <c r="DM3" s="48" t="s">
        <v>88</v>
      </c>
      <c r="DN3" s="57"/>
      <c r="DO3" s="48" t="s">
        <v>64</v>
      </c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 t="s">
        <v>118</v>
      </c>
      <c r="EH3" s="57"/>
      <c r="EI3" s="48" t="s">
        <v>86</v>
      </c>
      <c r="EJ3" s="58"/>
      <c r="EK3" s="44" t="s">
        <v>87</v>
      </c>
      <c r="EL3" s="44"/>
      <c r="EM3" s="44" t="s">
        <v>88</v>
      </c>
      <c r="EN3" s="44"/>
      <c r="EO3" s="44" t="s">
        <v>64</v>
      </c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 t="s">
        <v>118</v>
      </c>
      <c r="FH3" s="44"/>
      <c r="FI3" s="52" t="s">
        <v>86</v>
      </c>
      <c r="FJ3" s="44"/>
      <c r="FK3" s="44"/>
      <c r="FL3" s="44"/>
      <c r="FM3" s="44"/>
      <c r="FN3" s="44"/>
      <c r="FO3" s="31" t="s">
        <v>123</v>
      </c>
      <c r="FP3" s="59" t="s">
        <v>110</v>
      </c>
      <c r="FQ3" s="52" t="s">
        <v>111</v>
      </c>
      <c r="FR3" s="45"/>
      <c r="FS3" s="60" t="s">
        <v>87</v>
      </c>
      <c r="FT3" s="60"/>
      <c r="FU3" s="60" t="s">
        <v>88</v>
      </c>
      <c r="FV3" s="60"/>
      <c r="FW3" s="60" t="s">
        <v>64</v>
      </c>
      <c r="FX3" s="60"/>
      <c r="FY3" s="60"/>
      <c r="FZ3" s="60"/>
      <c r="GA3" s="60"/>
      <c r="GB3" s="60"/>
      <c r="GC3" s="60"/>
      <c r="GD3" s="60"/>
      <c r="GE3" s="60" t="s">
        <v>118</v>
      </c>
      <c r="GF3" s="60"/>
      <c r="GG3" s="60" t="s">
        <v>86</v>
      </c>
      <c r="GH3" s="61"/>
      <c r="GI3" s="60" t="s">
        <v>87</v>
      </c>
      <c r="GJ3" s="60"/>
      <c r="GK3" s="60" t="s">
        <v>88</v>
      </c>
      <c r="GL3" s="60"/>
      <c r="GM3" s="60" t="s">
        <v>64</v>
      </c>
      <c r="GN3" s="60"/>
      <c r="GO3" s="60"/>
      <c r="GP3" s="60"/>
      <c r="GQ3" s="60"/>
      <c r="GR3" s="60"/>
      <c r="GS3" s="60"/>
      <c r="GT3" s="60"/>
      <c r="GU3" s="60" t="s">
        <v>118</v>
      </c>
      <c r="GV3" s="60"/>
      <c r="GW3" s="64" t="s">
        <v>86</v>
      </c>
    </row>
    <row r="4" spans="1:205" ht="12.75">
      <c r="A4" s="5"/>
      <c r="B4" s="30"/>
      <c r="C4" s="2"/>
      <c r="D4" s="36"/>
      <c r="E4" s="37" t="s">
        <v>131</v>
      </c>
      <c r="F4" s="38" t="s">
        <v>132</v>
      </c>
      <c r="G4" s="39" t="s">
        <v>133</v>
      </c>
      <c r="H4" s="7" t="s">
        <v>134</v>
      </c>
      <c r="M4" s="4"/>
      <c r="N4" s="7"/>
      <c r="O4" s="7" t="s">
        <v>94</v>
      </c>
      <c r="P4" s="7" t="s">
        <v>95</v>
      </c>
      <c r="Q4" s="7" t="s">
        <v>96</v>
      </c>
      <c r="R4" s="7"/>
      <c r="S4" s="27"/>
      <c r="T4" s="5" t="s">
        <v>142</v>
      </c>
      <c r="U4" s="2"/>
      <c r="V4" s="4"/>
      <c r="W4" s="2"/>
      <c r="X4" s="2"/>
      <c r="Y4" s="10"/>
      <c r="AC4" s="6" t="s">
        <v>52</v>
      </c>
      <c r="AD4" s="5" t="s">
        <v>52</v>
      </c>
      <c r="AE4" s="7"/>
      <c r="AF4" s="27"/>
      <c r="AG4" s="17" t="s">
        <v>100</v>
      </c>
      <c r="AH4" s="7" t="s">
        <v>101</v>
      </c>
      <c r="AI4" s="17" t="s">
        <v>100</v>
      </c>
      <c r="AJ4" s="7" t="s">
        <v>101</v>
      </c>
      <c r="AK4" s="17" t="s">
        <v>100</v>
      </c>
      <c r="AL4" s="7" t="s">
        <v>101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 t="s">
        <v>100</v>
      </c>
      <c r="BD4" s="7" t="s">
        <v>101</v>
      </c>
      <c r="BE4" s="17" t="s">
        <v>100</v>
      </c>
      <c r="BF4" s="7" t="s">
        <v>101</v>
      </c>
      <c r="BG4" s="17" t="s">
        <v>100</v>
      </c>
      <c r="BH4" s="27" t="s">
        <v>101</v>
      </c>
      <c r="BI4" s="5" t="s">
        <v>52</v>
      </c>
      <c r="BJ4" s="2"/>
      <c r="BK4" s="10"/>
      <c r="BL4" s="4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7" t="s">
        <v>147</v>
      </c>
      <c r="CF4" s="2"/>
      <c r="CG4" s="9" t="s">
        <v>86</v>
      </c>
      <c r="CH4" s="4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9" t="s">
        <v>86</v>
      </c>
      <c r="DD4" s="4"/>
      <c r="DE4" s="2"/>
      <c r="DF4" s="2"/>
      <c r="DG4" s="2"/>
      <c r="DH4" s="2"/>
      <c r="DI4" s="10"/>
      <c r="DJ4" s="17" t="s">
        <v>100</v>
      </c>
      <c r="DK4" s="2"/>
      <c r="DL4" s="17" t="s">
        <v>100</v>
      </c>
      <c r="DM4" s="2"/>
      <c r="DN4" s="17" t="s">
        <v>100</v>
      </c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17" t="s">
        <v>100</v>
      </c>
      <c r="EI4" s="2"/>
      <c r="EJ4" s="65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10"/>
      <c r="FJ4" s="2"/>
      <c r="FK4" s="2"/>
      <c r="FL4" s="2"/>
      <c r="FM4" s="2"/>
      <c r="FN4" s="2"/>
      <c r="FO4" s="4"/>
      <c r="FP4" s="2"/>
      <c r="FQ4" s="10"/>
      <c r="FR4" s="2"/>
      <c r="GD4" s="23"/>
      <c r="GE4" s="23"/>
      <c r="GG4" s="23"/>
      <c r="GH4" s="68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63"/>
    </row>
    <row r="5" spans="1:205" s="45" customFormat="1" ht="12.75">
      <c r="A5" s="44"/>
      <c r="B5" s="44"/>
      <c r="D5" s="46"/>
      <c r="E5" s="44"/>
      <c r="F5" s="44"/>
      <c r="G5" s="44"/>
      <c r="H5" s="44"/>
      <c r="N5" s="44"/>
      <c r="O5" s="44"/>
      <c r="P5" s="44"/>
      <c r="Q5" s="44"/>
      <c r="R5" s="44"/>
      <c r="S5" s="44"/>
      <c r="T5" s="44"/>
      <c r="AC5" s="44"/>
      <c r="AD5" s="44"/>
      <c r="AE5" s="44"/>
      <c r="AF5" s="44"/>
      <c r="AG5" s="47"/>
      <c r="AH5" s="44"/>
      <c r="AI5" s="47"/>
      <c r="AJ5" s="44"/>
      <c r="AK5" s="47"/>
      <c r="AL5" s="44"/>
      <c r="BD5" s="44"/>
      <c r="BE5" s="47"/>
      <c r="BF5" s="44"/>
      <c r="BG5" s="47"/>
      <c r="BH5" s="44"/>
      <c r="BI5" s="44"/>
      <c r="CE5" s="44"/>
      <c r="CG5" s="48"/>
      <c r="DC5" s="48"/>
      <c r="DJ5" s="47"/>
      <c r="DL5" s="47"/>
      <c r="DN5" s="47"/>
      <c r="EH5" s="47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</row>
    <row r="6" spans="1:205" ht="12.75">
      <c r="A6" s="6">
        <v>719</v>
      </c>
      <c r="B6" s="6" t="s">
        <v>66</v>
      </c>
      <c r="C6" t="s">
        <v>46</v>
      </c>
      <c r="D6" t="s">
        <v>47</v>
      </c>
      <c r="E6" t="s">
        <v>45</v>
      </c>
      <c r="F6" t="s">
        <v>60</v>
      </c>
      <c r="G6" t="s">
        <v>50</v>
      </c>
      <c r="H6" t="s">
        <v>48</v>
      </c>
      <c r="M6" t="s">
        <v>54</v>
      </c>
      <c r="O6" t="s">
        <v>52</v>
      </c>
      <c r="P6" t="s">
        <v>52</v>
      </c>
      <c r="Q6" t="s">
        <v>52</v>
      </c>
      <c r="R6" t="s">
        <v>49</v>
      </c>
      <c r="S6" t="s">
        <v>52</v>
      </c>
      <c r="T6" s="1">
        <v>35947</v>
      </c>
      <c r="U6" t="s">
        <v>62</v>
      </c>
      <c r="V6" t="s">
        <v>65</v>
      </c>
      <c r="Y6">
        <v>3</v>
      </c>
      <c r="AC6" t="s">
        <v>64</v>
      </c>
      <c r="AD6">
        <v>1</v>
      </c>
      <c r="AE6" t="s">
        <v>63</v>
      </c>
      <c r="AH6" s="12"/>
      <c r="AJ6" s="12">
        <v>10.6300885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>
        <v>13.50442478</v>
      </c>
      <c r="BF6" s="12">
        <v>12.06725664</v>
      </c>
      <c r="BH6" s="12">
        <v>10.6300885</v>
      </c>
      <c r="BI6">
        <v>1</v>
      </c>
      <c r="BJ6" t="s">
        <v>63</v>
      </c>
      <c r="BM6" s="14"/>
      <c r="BN6" t="s">
        <v>103</v>
      </c>
      <c r="BO6" s="14">
        <v>83.5</v>
      </c>
      <c r="CB6" t="s">
        <v>103</v>
      </c>
      <c r="CC6" s="14">
        <v>81</v>
      </c>
      <c r="CD6" t="s">
        <v>103</v>
      </c>
      <c r="CE6" s="14">
        <v>82.11916553</v>
      </c>
      <c r="CF6" t="s">
        <v>103</v>
      </c>
      <c r="CG6" s="14">
        <f>AVERAGE(BM6,BO6)</f>
        <v>83.5</v>
      </c>
      <c r="CI6" s="14"/>
      <c r="CJ6" t="s">
        <v>103</v>
      </c>
      <c r="CK6" s="14">
        <v>83.5</v>
      </c>
      <c r="CX6" t="s">
        <v>103</v>
      </c>
      <c r="CY6" s="14">
        <v>81</v>
      </c>
      <c r="CZ6" t="s">
        <v>103</v>
      </c>
      <c r="DA6" s="14">
        <v>82.11916553</v>
      </c>
      <c r="DB6" t="s">
        <v>103</v>
      </c>
      <c r="DC6" s="14">
        <f>AVERAGE(CI6,CK6)</f>
        <v>83.5</v>
      </c>
      <c r="DD6">
        <v>6.3</v>
      </c>
      <c r="DE6">
        <v>61.1</v>
      </c>
      <c r="DG6">
        <v>0.6</v>
      </c>
      <c r="DI6">
        <v>68.1</v>
      </c>
      <c r="DJ6" s="8">
        <v>0.9</v>
      </c>
      <c r="DM6">
        <v>71.5</v>
      </c>
      <c r="EF6">
        <v>1</v>
      </c>
      <c r="EG6" s="8">
        <v>65</v>
      </c>
      <c r="EH6" s="8">
        <v>0.9</v>
      </c>
      <c r="EI6">
        <v>68.1</v>
      </c>
      <c r="EM6">
        <v>70.8</v>
      </c>
      <c r="FG6">
        <v>64</v>
      </c>
      <c r="FI6" s="14">
        <v>67.4</v>
      </c>
      <c r="FJ6" s="14"/>
      <c r="FK6" s="14"/>
      <c r="FL6" s="14"/>
      <c r="FM6" s="14"/>
      <c r="FN6" s="14"/>
      <c r="FO6" s="24">
        <v>1</v>
      </c>
      <c r="FP6" s="24" t="s">
        <v>63</v>
      </c>
      <c r="FR6" s="8"/>
      <c r="FT6" s="8"/>
      <c r="FU6" s="21">
        <v>65.1998772776698</v>
      </c>
      <c r="FY6" s="21" t="s">
        <v>113</v>
      </c>
      <c r="GA6" s="21" t="s">
        <v>113</v>
      </c>
      <c r="GD6" s="8"/>
      <c r="GE6" s="21">
        <v>68.53301765721564</v>
      </c>
      <c r="GF6" s="8"/>
      <c r="GG6" s="21">
        <f>AVERAGE(GE6,FU6,FS6)</f>
        <v>66.86644746744273</v>
      </c>
      <c r="GH6" s="14"/>
      <c r="GJ6" s="14"/>
      <c r="GK6" s="21">
        <v>0.3420978811632005</v>
      </c>
      <c r="GO6" s="21" t="s">
        <v>113</v>
      </c>
      <c r="GQ6" s="21" t="s">
        <v>113</v>
      </c>
      <c r="GS6" s="21" t="s">
        <v>113</v>
      </c>
      <c r="GT6" s="14"/>
      <c r="GU6" s="21">
        <v>0.4127329556314894</v>
      </c>
      <c r="GV6" s="14"/>
      <c r="GW6" s="21">
        <f>AVERAGE(GU6,GK6,GI6)</f>
        <v>0.37741541839734494</v>
      </c>
    </row>
    <row r="7" spans="1:204" ht="12.75">
      <c r="A7" s="6">
        <v>1009</v>
      </c>
      <c r="B7" s="6" t="s">
        <v>68</v>
      </c>
      <c r="C7" t="s">
        <v>69</v>
      </c>
      <c r="D7" t="s">
        <v>70</v>
      </c>
      <c r="E7" t="s">
        <v>45</v>
      </c>
      <c r="F7" t="s">
        <v>60</v>
      </c>
      <c r="G7" t="s">
        <v>50</v>
      </c>
      <c r="H7" t="s">
        <v>48</v>
      </c>
      <c r="M7" t="s">
        <v>59</v>
      </c>
      <c r="O7" t="s">
        <v>52</v>
      </c>
      <c r="P7" t="s">
        <v>52</v>
      </c>
      <c r="Q7" t="s">
        <v>52</v>
      </c>
      <c r="R7" t="s">
        <v>49</v>
      </c>
      <c r="S7" t="s">
        <v>52</v>
      </c>
      <c r="T7" s="1">
        <v>36251</v>
      </c>
      <c r="U7" t="s">
        <v>71</v>
      </c>
      <c r="V7" t="s">
        <v>72</v>
      </c>
      <c r="Y7">
        <v>1</v>
      </c>
      <c r="AC7" t="s">
        <v>52</v>
      </c>
      <c r="AD7">
        <v>1</v>
      </c>
      <c r="AE7" t="s">
        <v>72</v>
      </c>
      <c r="AG7" s="8">
        <v>100</v>
      </c>
      <c r="AH7" s="12">
        <v>0.299236641</v>
      </c>
      <c r="AI7" s="8">
        <v>100</v>
      </c>
      <c r="AJ7" s="12">
        <v>0.309923664</v>
      </c>
      <c r="AK7" s="8">
        <v>100</v>
      </c>
      <c r="AL7" s="12">
        <v>0.301538462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8">
        <v>100</v>
      </c>
      <c r="BF7" s="12">
        <v>0.303566256</v>
      </c>
      <c r="BG7" s="8">
        <v>100</v>
      </c>
      <c r="BH7" s="12">
        <v>0.30458015250000003</v>
      </c>
      <c r="BI7">
        <v>1</v>
      </c>
      <c r="BJ7" t="s">
        <v>108</v>
      </c>
      <c r="BK7" t="s">
        <v>117</v>
      </c>
      <c r="BL7" t="s">
        <v>103</v>
      </c>
      <c r="BM7" s="14">
        <v>96.67514843</v>
      </c>
      <c r="BN7" t="s">
        <v>103</v>
      </c>
      <c r="BO7" s="14">
        <v>96.70293974</v>
      </c>
      <c r="BP7" t="s">
        <v>103</v>
      </c>
      <c r="BQ7" s="14">
        <v>96.64957264</v>
      </c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t="s">
        <v>103</v>
      </c>
      <c r="CE7" s="14">
        <v>96.66410708</v>
      </c>
      <c r="CF7" t="s">
        <v>103</v>
      </c>
      <c r="CG7" s="14">
        <v>96.66410708</v>
      </c>
      <c r="CH7" t="s">
        <v>103</v>
      </c>
      <c r="CI7" s="14">
        <v>96.67514843</v>
      </c>
      <c r="CJ7" t="s">
        <v>103</v>
      </c>
      <c r="CK7" s="14">
        <v>96.70293974</v>
      </c>
      <c r="CL7" t="s">
        <v>103</v>
      </c>
      <c r="CM7" s="14">
        <v>96.64957264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t="s">
        <v>103</v>
      </c>
      <c r="DA7" s="14">
        <v>96.66410708</v>
      </c>
      <c r="DB7" t="s">
        <v>103</v>
      </c>
      <c r="DC7" s="14">
        <v>96.66410708</v>
      </c>
      <c r="DD7">
        <v>0</v>
      </c>
      <c r="DE7">
        <v>0</v>
      </c>
      <c r="DG7">
        <v>9.1</v>
      </c>
      <c r="DI7">
        <v>9.1</v>
      </c>
      <c r="DK7">
        <v>9</v>
      </c>
      <c r="DM7">
        <v>9.4</v>
      </c>
      <c r="DO7">
        <v>9</v>
      </c>
      <c r="EI7">
        <v>9.1</v>
      </c>
      <c r="FI7">
        <v>0</v>
      </c>
      <c r="FQ7" t="s">
        <v>116</v>
      </c>
      <c r="FR7" s="8">
        <f>AG7</f>
        <v>100</v>
      </c>
      <c r="FS7" s="21" t="s">
        <v>113</v>
      </c>
      <c r="FT7" s="8">
        <f>AI7</f>
        <v>100</v>
      </c>
      <c r="FU7" s="21" t="s">
        <v>113</v>
      </c>
      <c r="FW7" s="21" t="s">
        <v>113</v>
      </c>
      <c r="FY7" s="21" t="s">
        <v>113</v>
      </c>
      <c r="GA7" s="21" t="s">
        <v>113</v>
      </c>
      <c r="GD7" s="8"/>
      <c r="GF7" s="8">
        <f>BE7</f>
        <v>100</v>
      </c>
      <c r="GH7" s="14"/>
      <c r="GI7" s="21" t="s">
        <v>113</v>
      </c>
      <c r="GJ7" s="14"/>
      <c r="GK7" s="21" t="s">
        <v>113</v>
      </c>
      <c r="GM7" s="21" t="s">
        <v>113</v>
      </c>
      <c r="GO7" s="21" t="s">
        <v>113</v>
      </c>
      <c r="GQ7" s="21" t="s">
        <v>113</v>
      </c>
      <c r="GS7" s="21" t="s">
        <v>113</v>
      </c>
      <c r="GT7" s="14"/>
      <c r="GV7" s="14"/>
    </row>
    <row r="8" spans="1:205" ht="12.75">
      <c r="A8" s="6">
        <v>1011</v>
      </c>
      <c r="B8" s="6" t="s">
        <v>61</v>
      </c>
      <c r="C8" t="s">
        <v>46</v>
      </c>
      <c r="D8" t="s">
        <v>47</v>
      </c>
      <c r="E8" t="s">
        <v>45</v>
      </c>
      <c r="F8" t="s">
        <v>60</v>
      </c>
      <c r="G8" t="s">
        <v>50</v>
      </c>
      <c r="H8" t="s">
        <v>48</v>
      </c>
      <c r="M8" t="s">
        <v>51</v>
      </c>
      <c r="O8" t="s">
        <v>52</v>
      </c>
      <c r="P8" t="s">
        <v>52</v>
      </c>
      <c r="Q8" t="s">
        <v>52</v>
      </c>
      <c r="R8" t="s">
        <v>49</v>
      </c>
      <c r="S8" t="s">
        <v>52</v>
      </c>
      <c r="T8" s="1">
        <v>35827</v>
      </c>
      <c r="U8" t="s">
        <v>62</v>
      </c>
      <c r="V8" t="s">
        <v>65</v>
      </c>
      <c r="Y8">
        <v>3</v>
      </c>
      <c r="AC8" t="s">
        <v>64</v>
      </c>
      <c r="AD8">
        <v>1</v>
      </c>
      <c r="AE8" t="s">
        <v>63</v>
      </c>
      <c r="AH8" s="12">
        <v>3.319101124</v>
      </c>
      <c r="AJ8" s="12">
        <v>2.829253955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>
        <v>2.878651685</v>
      </c>
      <c r="BF8" s="12">
        <v>3.009002255</v>
      </c>
      <c r="BH8" s="12">
        <v>3.0741775395</v>
      </c>
      <c r="BI8">
        <v>1</v>
      </c>
      <c r="BJ8" t="s">
        <v>63</v>
      </c>
      <c r="BL8" t="s">
        <v>103</v>
      </c>
      <c r="BM8" s="14">
        <v>96.46787651</v>
      </c>
      <c r="BN8" t="s">
        <v>103</v>
      </c>
      <c r="BO8" s="14">
        <v>96.57647313</v>
      </c>
      <c r="CB8" t="s">
        <v>103</v>
      </c>
      <c r="CC8" s="14">
        <v>96.64642119</v>
      </c>
      <c r="CD8" t="s">
        <v>103</v>
      </c>
      <c r="CE8" s="14">
        <v>96.56202826</v>
      </c>
      <c r="CF8" t="s">
        <v>103</v>
      </c>
      <c r="CG8" s="14">
        <f>AVERAGE(BM8,BO8)</f>
        <v>96.52217482</v>
      </c>
      <c r="CH8" t="s">
        <v>103</v>
      </c>
      <c r="CI8" s="14">
        <v>96.46787651</v>
      </c>
      <c r="CJ8" t="s">
        <v>103</v>
      </c>
      <c r="CK8" s="14">
        <v>96.57647313</v>
      </c>
      <c r="CX8" t="s">
        <v>103</v>
      </c>
      <c r="CY8" s="14">
        <v>96.64642119</v>
      </c>
      <c r="CZ8" t="s">
        <v>103</v>
      </c>
      <c r="DA8" s="14">
        <v>96.56202826</v>
      </c>
      <c r="DB8" t="s">
        <v>103</v>
      </c>
      <c r="DC8" s="14">
        <f>AVERAGE(CI8,CK8)</f>
        <v>96.52217482</v>
      </c>
      <c r="DD8">
        <v>1.1</v>
      </c>
      <c r="DE8">
        <v>87.5</v>
      </c>
      <c r="DG8">
        <v>0.8</v>
      </c>
      <c r="DI8">
        <v>89.4</v>
      </c>
      <c r="DJ8" s="8">
        <v>1.5</v>
      </c>
      <c r="DK8">
        <v>95.4</v>
      </c>
      <c r="DL8" s="8">
        <v>1.5</v>
      </c>
      <c r="DM8">
        <v>83.9</v>
      </c>
      <c r="EF8" s="8">
        <v>6.9</v>
      </c>
      <c r="EG8">
        <v>92.2</v>
      </c>
      <c r="EH8" s="8">
        <v>2.1</v>
      </c>
      <c r="EI8">
        <v>89.4</v>
      </c>
      <c r="EJ8" s="15">
        <v>0.6342494714587739</v>
      </c>
      <c r="EK8">
        <v>94.6</v>
      </c>
      <c r="EL8" s="11">
        <v>0.6009615384615384</v>
      </c>
      <c r="EM8">
        <v>83.2</v>
      </c>
      <c r="FF8" s="11">
        <v>6.120218579234972</v>
      </c>
      <c r="FG8">
        <v>91.5</v>
      </c>
      <c r="FH8" s="11">
        <v>1.2415349887133185</v>
      </c>
      <c r="FI8" s="14">
        <v>89.76666666666667</v>
      </c>
      <c r="FJ8" s="14"/>
      <c r="FK8" s="14"/>
      <c r="FL8" s="14"/>
      <c r="FM8" s="14"/>
      <c r="FN8" s="14"/>
      <c r="FO8">
        <v>1</v>
      </c>
      <c r="FP8" t="s">
        <v>63</v>
      </c>
      <c r="FR8" s="8"/>
      <c r="FS8" s="21">
        <v>46.10416876569864</v>
      </c>
      <c r="FT8" s="8"/>
      <c r="FU8" s="21">
        <v>49.59356469663735</v>
      </c>
      <c r="FY8" s="21" t="s">
        <v>113</v>
      </c>
      <c r="GA8" s="21" t="s">
        <v>113</v>
      </c>
      <c r="GD8" s="8"/>
      <c r="GE8" s="21">
        <v>45.33158897878172</v>
      </c>
      <c r="GF8" s="8"/>
      <c r="GG8" s="21">
        <f>AVERAGE(GE8,FU8,FS8)</f>
        <v>47.00977414703923</v>
      </c>
      <c r="GH8" s="14">
        <f aca="true" t="shared" si="0" ref="GH8:GJ13">EJ8</f>
        <v>0.6342494714587739</v>
      </c>
      <c r="GI8" s="21">
        <v>1.3052819046736839</v>
      </c>
      <c r="GJ8" s="14">
        <f t="shared" si="0"/>
        <v>0.6009615384615384</v>
      </c>
      <c r="GK8" s="21">
        <v>1.4486103535865427</v>
      </c>
      <c r="GO8" s="21" t="s">
        <v>113</v>
      </c>
      <c r="GQ8" s="21" t="s">
        <v>113</v>
      </c>
      <c r="GS8" s="21" t="s">
        <v>113</v>
      </c>
      <c r="GT8" s="14"/>
      <c r="GU8" s="21">
        <v>1.3517376971612511</v>
      </c>
      <c r="GV8" s="14">
        <v>0.6009615384615384</v>
      </c>
      <c r="GW8" s="21">
        <f>AVERAGE(GU8,GK8,GI8)</f>
        <v>1.3685433184738258</v>
      </c>
    </row>
    <row r="9" spans="1:205" s="2" customFormat="1" ht="12.75">
      <c r="A9" s="7">
        <v>1012</v>
      </c>
      <c r="B9" s="7" t="s">
        <v>67</v>
      </c>
      <c r="C9" s="2" t="s">
        <v>46</v>
      </c>
      <c r="D9" s="2" t="s">
        <v>47</v>
      </c>
      <c r="E9" s="2" t="s">
        <v>45</v>
      </c>
      <c r="F9" s="2" t="s">
        <v>60</v>
      </c>
      <c r="G9" s="2" t="s">
        <v>50</v>
      </c>
      <c r="H9" s="2" t="s">
        <v>48</v>
      </c>
      <c r="M9" s="2" t="s">
        <v>57</v>
      </c>
      <c r="O9" s="2" t="s">
        <v>52</v>
      </c>
      <c r="P9" s="2" t="s">
        <v>52</v>
      </c>
      <c r="Q9" s="2" t="s">
        <v>52</v>
      </c>
      <c r="R9" s="2" t="s">
        <v>49</v>
      </c>
      <c r="S9" s="2" t="s">
        <v>52</v>
      </c>
      <c r="T9" s="3">
        <v>35582</v>
      </c>
      <c r="U9" s="2" t="s">
        <v>62</v>
      </c>
      <c r="V9" s="2" t="s">
        <v>65</v>
      </c>
      <c r="Y9" s="2">
        <v>3</v>
      </c>
      <c r="AC9" s="2" t="s">
        <v>64</v>
      </c>
      <c r="AD9" s="2">
        <v>1</v>
      </c>
      <c r="AE9" s="2" t="s">
        <v>63</v>
      </c>
      <c r="AG9" s="11"/>
      <c r="AH9" s="13">
        <v>9.26904464</v>
      </c>
      <c r="AI9" s="11"/>
      <c r="AJ9" s="13">
        <v>8.655838462</v>
      </c>
      <c r="AK9" s="11"/>
      <c r="BD9" s="13">
        <v>12.89917918</v>
      </c>
      <c r="BE9" s="11"/>
      <c r="BF9" s="13">
        <v>10.27468743</v>
      </c>
      <c r="BG9" s="11"/>
      <c r="BH9" s="13">
        <v>9</v>
      </c>
      <c r="BI9">
        <v>1</v>
      </c>
      <c r="BJ9" t="s">
        <v>63</v>
      </c>
      <c r="BK9"/>
      <c r="BL9" t="s">
        <v>103</v>
      </c>
      <c r="BM9" s="15">
        <v>89.9</v>
      </c>
      <c r="BN9" t="s">
        <v>103</v>
      </c>
      <c r="BO9" s="15">
        <v>90.2</v>
      </c>
      <c r="CB9" t="s">
        <v>103</v>
      </c>
      <c r="CC9" s="15">
        <v>86.1</v>
      </c>
      <c r="CD9" t="s">
        <v>103</v>
      </c>
      <c r="CE9" s="15">
        <v>88.59153979</v>
      </c>
      <c r="CF9" t="s">
        <v>103</v>
      </c>
      <c r="CG9" s="14">
        <f>AVERAGE(BM9,BO9)</f>
        <v>90.05000000000001</v>
      </c>
      <c r="CH9" t="s">
        <v>103</v>
      </c>
      <c r="CI9" s="15">
        <v>89.9</v>
      </c>
      <c r="CJ9" t="s">
        <v>103</v>
      </c>
      <c r="CK9" s="15">
        <v>90.2</v>
      </c>
      <c r="CX9" t="s">
        <v>103</v>
      </c>
      <c r="CY9" s="15">
        <v>86.1</v>
      </c>
      <c r="CZ9" t="s">
        <v>103</v>
      </c>
      <c r="DA9" s="15">
        <v>88.59153979</v>
      </c>
      <c r="DB9" t="s">
        <v>103</v>
      </c>
      <c r="DC9" s="14">
        <f>AVERAGE(CI9,CK9)</f>
        <v>90.05000000000001</v>
      </c>
      <c r="DD9" s="2">
        <v>0.7</v>
      </c>
      <c r="DE9" s="2">
        <v>90</v>
      </c>
      <c r="DG9" s="2">
        <v>1.1</v>
      </c>
      <c r="DI9" s="2">
        <v>91.9</v>
      </c>
      <c r="DJ9" s="8">
        <v>2.6</v>
      </c>
      <c r="DK9">
        <v>93.4</v>
      </c>
      <c r="DL9" s="8">
        <v>1.8</v>
      </c>
      <c r="DM9">
        <v>88.8</v>
      </c>
      <c r="EF9" s="8">
        <v>1.6</v>
      </c>
      <c r="EG9">
        <v>93.4</v>
      </c>
      <c r="EH9" s="8">
        <v>2</v>
      </c>
      <c r="EI9">
        <v>91.9</v>
      </c>
      <c r="EJ9" s="15">
        <v>0.7633587786259541</v>
      </c>
      <c r="EK9">
        <v>91.7</v>
      </c>
      <c r="EL9" s="11">
        <v>0.7954545454545454</v>
      </c>
      <c r="EM9">
        <v>88</v>
      </c>
      <c r="EN9"/>
      <c r="FF9" s="11">
        <v>0.7559395248380129</v>
      </c>
      <c r="FG9">
        <v>92.6</v>
      </c>
      <c r="FH9" s="11">
        <v>0.7717750826901874</v>
      </c>
      <c r="FI9" s="14">
        <v>90.76666666666667</v>
      </c>
      <c r="FJ9" s="14"/>
      <c r="FK9" s="14"/>
      <c r="FL9" s="14"/>
      <c r="FM9" s="14"/>
      <c r="FN9" s="14"/>
      <c r="FO9" s="2">
        <v>1</v>
      </c>
      <c r="FP9" s="2" t="s">
        <v>63</v>
      </c>
      <c r="FR9" s="8"/>
      <c r="FS9" s="23">
        <v>110.15655531067452</v>
      </c>
      <c r="FT9" s="8"/>
      <c r="FU9" s="23">
        <v>91.18923604121663</v>
      </c>
      <c r="FV9" s="23"/>
      <c r="FX9" s="23"/>
      <c r="FY9" s="23" t="s">
        <v>113</v>
      </c>
      <c r="FZ9" s="23"/>
      <c r="GA9" s="23" t="s">
        <v>113</v>
      </c>
      <c r="GB9" s="23"/>
      <c r="GC9" s="23"/>
      <c r="GD9" s="8"/>
      <c r="GE9" s="23">
        <v>138.12431111500547</v>
      </c>
      <c r="GF9" s="8"/>
      <c r="GG9" s="21">
        <f>AVERAGE(GE9,FU9,FS9)</f>
        <v>113.15670082229887</v>
      </c>
      <c r="GH9" s="14">
        <f t="shared" si="0"/>
        <v>0.7633587786259541</v>
      </c>
      <c r="GI9" s="21">
        <v>1.0811381833867548</v>
      </c>
      <c r="GJ9" s="14">
        <f t="shared" si="0"/>
        <v>0.7954545454545454</v>
      </c>
      <c r="GK9" s="21">
        <v>0.9186686329585723</v>
      </c>
      <c r="GL9" s="21"/>
      <c r="GN9" s="21"/>
      <c r="GO9" s="21" t="s">
        <v>113</v>
      </c>
      <c r="GP9" s="21"/>
      <c r="GQ9" s="23" t="s">
        <v>113</v>
      </c>
      <c r="GR9" s="23"/>
      <c r="GS9" s="23" t="s">
        <v>113</v>
      </c>
      <c r="GT9" s="14"/>
      <c r="GU9" s="21">
        <v>0.9841244555550943</v>
      </c>
      <c r="GV9" s="14">
        <v>0.7954545454545454</v>
      </c>
      <c r="GW9" s="21">
        <f>AVERAGE(GU9,GK9,GI9)</f>
        <v>0.9946437573001404</v>
      </c>
    </row>
    <row r="10" spans="1:204" ht="12.75">
      <c r="A10" s="6" t="s">
        <v>73</v>
      </c>
      <c r="B10" s="6" t="s">
        <v>68</v>
      </c>
      <c r="C10" t="s">
        <v>69</v>
      </c>
      <c r="D10" t="s">
        <v>70</v>
      </c>
      <c r="E10" t="s">
        <v>45</v>
      </c>
      <c r="F10" t="s">
        <v>60</v>
      </c>
      <c r="G10" t="s">
        <v>50</v>
      </c>
      <c r="H10" t="s">
        <v>48</v>
      </c>
      <c r="M10" t="s">
        <v>59</v>
      </c>
      <c r="O10" t="s">
        <v>52</v>
      </c>
      <c r="P10" t="s">
        <v>52</v>
      </c>
      <c r="Q10" t="s">
        <v>52</v>
      </c>
      <c r="R10" t="s">
        <v>49</v>
      </c>
      <c r="S10" t="s">
        <v>52</v>
      </c>
      <c r="T10" s="1">
        <v>36251</v>
      </c>
      <c r="U10" t="s">
        <v>71</v>
      </c>
      <c r="V10" t="s">
        <v>72</v>
      </c>
      <c r="Y10">
        <v>1</v>
      </c>
      <c r="AC10" t="s">
        <v>52</v>
      </c>
      <c r="AD10">
        <v>1</v>
      </c>
      <c r="AE10" t="s">
        <v>108</v>
      </c>
      <c r="AF10" t="s">
        <v>115</v>
      </c>
      <c r="AG10" s="8">
        <v>100</v>
      </c>
      <c r="AH10" s="12">
        <v>0.299236641</v>
      </c>
      <c r="AI10" s="8">
        <v>100</v>
      </c>
      <c r="AJ10" s="12">
        <v>0.309923664</v>
      </c>
      <c r="AK10" s="8">
        <v>100</v>
      </c>
      <c r="AL10" s="12">
        <v>0.301538462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8">
        <v>100</v>
      </c>
      <c r="BF10" s="12">
        <v>0.303566256</v>
      </c>
      <c r="BG10" s="8">
        <v>100</v>
      </c>
      <c r="BH10" s="12">
        <v>0.30458015250000003</v>
      </c>
      <c r="BI10">
        <v>1</v>
      </c>
      <c r="BJ10" t="s">
        <v>108</v>
      </c>
      <c r="BK10" t="s">
        <v>115</v>
      </c>
      <c r="BL10" t="s">
        <v>103</v>
      </c>
      <c r="BM10" s="14">
        <v>96.67514843</v>
      </c>
      <c r="BN10" t="s">
        <v>103</v>
      </c>
      <c r="BO10" s="14">
        <v>96.70293974</v>
      </c>
      <c r="BP10" t="s">
        <v>103</v>
      </c>
      <c r="BQ10" s="14">
        <v>96.64957264</v>
      </c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t="s">
        <v>103</v>
      </c>
      <c r="CE10" s="14">
        <v>96.66410708</v>
      </c>
      <c r="CF10" t="s">
        <v>103</v>
      </c>
      <c r="CG10" s="14">
        <v>96.66410708</v>
      </c>
      <c r="CH10" t="s">
        <v>103</v>
      </c>
      <c r="CI10" s="14">
        <v>96.67514843</v>
      </c>
      <c r="CJ10" t="s">
        <v>103</v>
      </c>
      <c r="CK10" s="14">
        <v>96.70293974</v>
      </c>
      <c r="CL10" t="s">
        <v>103</v>
      </c>
      <c r="CM10" s="14">
        <v>96.64957264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t="s">
        <v>103</v>
      </c>
      <c r="DA10" s="14">
        <v>96.66410708</v>
      </c>
      <c r="DB10" t="s">
        <v>103</v>
      </c>
      <c r="DC10" s="14">
        <v>96.66410708</v>
      </c>
      <c r="DD10">
        <v>0</v>
      </c>
      <c r="DE10">
        <v>0</v>
      </c>
      <c r="DG10">
        <v>9.1</v>
      </c>
      <c r="DI10">
        <v>9.1</v>
      </c>
      <c r="DK10">
        <v>9</v>
      </c>
      <c r="DM10">
        <v>9.4</v>
      </c>
      <c r="DO10">
        <v>9</v>
      </c>
      <c r="EI10">
        <v>9.1</v>
      </c>
      <c r="EJ10" s="15" t="s">
        <v>113</v>
      </c>
      <c r="EK10" s="8"/>
      <c r="EL10" s="11" t="s">
        <v>113</v>
      </c>
      <c r="EM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1" t="s">
        <v>113</v>
      </c>
      <c r="FH10" s="11" t="s">
        <v>113</v>
      </c>
      <c r="FI10">
        <v>0</v>
      </c>
      <c r="FQ10" t="s">
        <v>116</v>
      </c>
      <c r="FR10" s="8">
        <f>AG10</f>
        <v>100</v>
      </c>
      <c r="FS10" s="21" t="s">
        <v>113</v>
      </c>
      <c r="FT10" s="8">
        <f>AI10</f>
        <v>100</v>
      </c>
      <c r="FU10" s="21" t="s">
        <v>113</v>
      </c>
      <c r="FW10" s="21" t="s">
        <v>113</v>
      </c>
      <c r="FY10" s="21" t="s">
        <v>113</v>
      </c>
      <c r="GA10" s="21" t="s">
        <v>113</v>
      </c>
      <c r="GD10" s="8"/>
      <c r="GF10" s="8">
        <f>BE10</f>
        <v>100</v>
      </c>
      <c r="GH10" s="14">
        <f t="shared" si="0"/>
      </c>
      <c r="GI10" s="21" t="s">
        <v>113</v>
      </c>
      <c r="GJ10" s="14">
        <f t="shared" si="0"/>
      </c>
      <c r="GK10" s="21" t="s">
        <v>113</v>
      </c>
      <c r="GM10" s="21" t="s">
        <v>113</v>
      </c>
      <c r="GO10" s="21" t="s">
        <v>113</v>
      </c>
      <c r="GQ10" s="21" t="s">
        <v>113</v>
      </c>
      <c r="GS10" s="21" t="s">
        <v>113</v>
      </c>
      <c r="GT10" s="14"/>
      <c r="GV10" s="14" t="s">
        <v>113</v>
      </c>
    </row>
    <row r="11" spans="1:205" ht="12.75">
      <c r="A11" s="6" t="s">
        <v>53</v>
      </c>
      <c r="B11" s="6" t="s">
        <v>61</v>
      </c>
      <c r="C11" t="s">
        <v>46</v>
      </c>
      <c r="D11" t="s">
        <v>47</v>
      </c>
      <c r="E11" t="s">
        <v>45</v>
      </c>
      <c r="F11" t="s">
        <v>60</v>
      </c>
      <c r="G11" t="s">
        <v>50</v>
      </c>
      <c r="H11" t="s">
        <v>48</v>
      </c>
      <c r="M11" t="s">
        <v>54</v>
      </c>
      <c r="O11" t="s">
        <v>52</v>
      </c>
      <c r="P11" t="s">
        <v>52</v>
      </c>
      <c r="Q11" t="s">
        <v>52</v>
      </c>
      <c r="R11" t="s">
        <v>49</v>
      </c>
      <c r="S11" t="s">
        <v>52</v>
      </c>
      <c r="T11" s="1">
        <v>35827</v>
      </c>
      <c r="U11" t="s">
        <v>62</v>
      </c>
      <c r="V11" t="s">
        <v>65</v>
      </c>
      <c r="Y11">
        <v>3</v>
      </c>
      <c r="AC11" t="s">
        <v>64</v>
      </c>
      <c r="AD11">
        <v>1</v>
      </c>
      <c r="AE11" t="s">
        <v>108</v>
      </c>
      <c r="AF11" t="s">
        <v>115</v>
      </c>
      <c r="AH11" s="12">
        <v>3.319101124</v>
      </c>
      <c r="AJ11" s="12">
        <v>2.829253955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>
        <v>2.878651685</v>
      </c>
      <c r="BF11" s="12">
        <v>3.009002255</v>
      </c>
      <c r="BH11" s="12">
        <v>3.0741775395</v>
      </c>
      <c r="BI11">
        <v>1</v>
      </c>
      <c r="BJ11" t="s">
        <v>108</v>
      </c>
      <c r="BK11" t="s">
        <v>115</v>
      </c>
      <c r="BL11" t="s">
        <v>103</v>
      </c>
      <c r="BM11" s="14">
        <v>96.46787651</v>
      </c>
      <c r="BN11" t="s">
        <v>103</v>
      </c>
      <c r="BO11" s="14">
        <v>96.57647313</v>
      </c>
      <c r="CB11" t="s">
        <v>103</v>
      </c>
      <c r="CC11" s="14">
        <v>96.64642119</v>
      </c>
      <c r="CD11" t="s">
        <v>103</v>
      </c>
      <c r="CE11" s="14">
        <v>96.56202826</v>
      </c>
      <c r="CF11" t="s">
        <v>103</v>
      </c>
      <c r="CG11" s="14">
        <f>AVERAGE(BM11,BO11)</f>
        <v>96.52217482</v>
      </c>
      <c r="CH11" t="s">
        <v>103</v>
      </c>
      <c r="CI11" s="14">
        <v>96.46787651</v>
      </c>
      <c r="CJ11" t="s">
        <v>103</v>
      </c>
      <c r="CK11" s="14">
        <v>96.57647313</v>
      </c>
      <c r="CX11" t="s">
        <v>103</v>
      </c>
      <c r="CY11" s="14">
        <v>96.64642119</v>
      </c>
      <c r="CZ11" t="s">
        <v>103</v>
      </c>
      <c r="DA11" s="14">
        <v>96.56202826</v>
      </c>
      <c r="DB11" t="s">
        <v>103</v>
      </c>
      <c r="DC11" s="14">
        <f>AVERAGE(CI11,CK11)</f>
        <v>96.52217482</v>
      </c>
      <c r="DD11">
        <v>1.1</v>
      </c>
      <c r="DE11">
        <v>87.5</v>
      </c>
      <c r="DG11">
        <v>0.8</v>
      </c>
      <c r="DI11">
        <v>89.4</v>
      </c>
      <c r="DJ11" s="8">
        <v>1.5</v>
      </c>
      <c r="DK11">
        <v>95.4</v>
      </c>
      <c r="DL11" s="8">
        <v>1.5</v>
      </c>
      <c r="DM11">
        <v>83.9</v>
      </c>
      <c r="EF11" s="8">
        <v>6.9</v>
      </c>
      <c r="EG11">
        <v>92.2</v>
      </c>
      <c r="EH11" s="8">
        <v>2.1</v>
      </c>
      <c r="EI11">
        <v>89.4</v>
      </c>
      <c r="EJ11" s="15">
        <v>0.6342494714587739</v>
      </c>
      <c r="EK11">
        <v>94.6</v>
      </c>
      <c r="EL11" s="11">
        <v>0.6009615384615384</v>
      </c>
      <c r="EM11">
        <v>83.2</v>
      </c>
      <c r="FF11" s="11">
        <v>6.120218579234972</v>
      </c>
      <c r="FG11">
        <v>91.5</v>
      </c>
      <c r="FH11" s="11">
        <v>1.2415349887133185</v>
      </c>
      <c r="FI11" s="14">
        <v>89.76666666666667</v>
      </c>
      <c r="FJ11" s="14"/>
      <c r="FK11" s="14"/>
      <c r="FL11" s="14"/>
      <c r="FM11" s="14"/>
      <c r="FN11" s="14"/>
      <c r="FO11">
        <v>1</v>
      </c>
      <c r="FP11" t="s">
        <v>108</v>
      </c>
      <c r="FQ11" t="s">
        <v>115</v>
      </c>
      <c r="FR11" s="8"/>
      <c r="FS11" s="21">
        <v>46.10416876569864</v>
      </c>
      <c r="FT11" s="8"/>
      <c r="FU11" s="21">
        <v>49.59356469663735</v>
      </c>
      <c r="FY11" s="21" t="s">
        <v>113</v>
      </c>
      <c r="GA11" s="21" t="s">
        <v>113</v>
      </c>
      <c r="GD11" s="8"/>
      <c r="GE11" s="21">
        <v>45.33158897878172</v>
      </c>
      <c r="GF11" s="8"/>
      <c r="GG11" s="21">
        <f>AVERAGE(GE11,FU11,FS11)</f>
        <v>47.00977414703923</v>
      </c>
      <c r="GH11" s="14">
        <f t="shared" si="0"/>
        <v>0.6342494714587739</v>
      </c>
      <c r="GI11" s="21">
        <v>1.3052819046736839</v>
      </c>
      <c r="GJ11" s="14">
        <f t="shared" si="0"/>
        <v>0.6009615384615384</v>
      </c>
      <c r="GK11" s="21">
        <v>1.4486103535865427</v>
      </c>
      <c r="GO11" s="21" t="s">
        <v>113</v>
      </c>
      <c r="GQ11" s="21" t="s">
        <v>113</v>
      </c>
      <c r="GS11" s="21" t="s">
        <v>113</v>
      </c>
      <c r="GT11" s="14"/>
      <c r="GU11" s="21">
        <v>1.3517376971612511</v>
      </c>
      <c r="GV11" s="14">
        <v>0.6009615384615384</v>
      </c>
      <c r="GW11" s="21">
        <f>AVERAGE(GU11,GK11,GI11)</f>
        <v>1.3685433184738258</v>
      </c>
    </row>
    <row r="12" spans="1:205" ht="12.75">
      <c r="A12" s="6" t="s">
        <v>55</v>
      </c>
      <c r="B12" s="6" t="s">
        <v>61</v>
      </c>
      <c r="C12" t="s">
        <v>46</v>
      </c>
      <c r="D12" t="s">
        <v>47</v>
      </c>
      <c r="E12" t="s">
        <v>45</v>
      </c>
      <c r="F12" t="s">
        <v>60</v>
      </c>
      <c r="G12" t="s">
        <v>50</v>
      </c>
      <c r="H12" t="s">
        <v>48</v>
      </c>
      <c r="M12" t="s">
        <v>54</v>
      </c>
      <c r="O12" t="s">
        <v>52</v>
      </c>
      <c r="P12" t="s">
        <v>52</v>
      </c>
      <c r="Q12" t="s">
        <v>52</v>
      </c>
      <c r="R12" t="s">
        <v>49</v>
      </c>
      <c r="S12" t="s">
        <v>52</v>
      </c>
      <c r="T12" s="1">
        <v>35827</v>
      </c>
      <c r="U12" t="s">
        <v>62</v>
      </c>
      <c r="V12" t="s">
        <v>65</v>
      </c>
      <c r="Y12">
        <v>3</v>
      </c>
      <c r="AC12" t="s">
        <v>64</v>
      </c>
      <c r="AD12">
        <v>1</v>
      </c>
      <c r="AE12" t="s">
        <v>108</v>
      </c>
      <c r="AF12" t="s">
        <v>115</v>
      </c>
      <c r="AH12" s="12">
        <v>3.319101124</v>
      </c>
      <c r="AJ12" s="12">
        <v>2.829253955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>
        <v>2.878651685</v>
      </c>
      <c r="BF12" s="12">
        <v>3.009002255</v>
      </c>
      <c r="BH12" s="12">
        <v>3.0741775395</v>
      </c>
      <c r="BI12">
        <v>1</v>
      </c>
      <c r="BJ12" t="s">
        <v>108</v>
      </c>
      <c r="BK12" t="s">
        <v>115</v>
      </c>
      <c r="BL12" t="s">
        <v>103</v>
      </c>
      <c r="BM12" s="14">
        <v>96.46787651</v>
      </c>
      <c r="BN12" t="s">
        <v>103</v>
      </c>
      <c r="BO12" s="14">
        <v>96.57647313</v>
      </c>
      <c r="CB12" t="s">
        <v>103</v>
      </c>
      <c r="CC12" s="14">
        <v>96.64642119</v>
      </c>
      <c r="CD12" t="s">
        <v>103</v>
      </c>
      <c r="CE12" s="14">
        <v>96.56202826</v>
      </c>
      <c r="CF12" t="s">
        <v>103</v>
      </c>
      <c r="CG12" s="14">
        <f>AVERAGE(BM12,BO12)</f>
        <v>96.52217482</v>
      </c>
      <c r="CH12" t="s">
        <v>103</v>
      </c>
      <c r="CI12" s="14">
        <v>96.46787651</v>
      </c>
      <c r="CJ12" t="s">
        <v>103</v>
      </c>
      <c r="CK12" s="14">
        <v>96.57647313</v>
      </c>
      <c r="CX12" t="s">
        <v>103</v>
      </c>
      <c r="CY12" s="14">
        <v>96.64642119</v>
      </c>
      <c r="CZ12" t="s">
        <v>103</v>
      </c>
      <c r="DA12" s="14">
        <v>96.56202826</v>
      </c>
      <c r="DB12" t="s">
        <v>103</v>
      </c>
      <c r="DC12" s="14">
        <f>AVERAGE(CI12,CK12)</f>
        <v>96.52217482</v>
      </c>
      <c r="DD12">
        <v>1.1</v>
      </c>
      <c r="DE12">
        <v>87.5</v>
      </c>
      <c r="DG12">
        <v>0.8</v>
      </c>
      <c r="DI12">
        <v>89.4</v>
      </c>
      <c r="DJ12" s="8">
        <v>1.5</v>
      </c>
      <c r="DK12">
        <v>95.4</v>
      </c>
      <c r="DL12" s="8">
        <v>1.5</v>
      </c>
      <c r="DM12">
        <v>83.9</v>
      </c>
      <c r="EF12" s="8">
        <v>6.9</v>
      </c>
      <c r="EG12">
        <v>92.2</v>
      </c>
      <c r="EH12" s="8">
        <v>2.1</v>
      </c>
      <c r="EI12">
        <v>89.4</v>
      </c>
      <c r="EJ12" s="15">
        <v>0.6342494714587739</v>
      </c>
      <c r="EK12">
        <v>94.6</v>
      </c>
      <c r="EL12" s="11">
        <v>0.6009615384615384</v>
      </c>
      <c r="EM12">
        <v>83.2</v>
      </c>
      <c r="FF12" s="11">
        <v>6.120218579234972</v>
      </c>
      <c r="FG12">
        <v>91.5</v>
      </c>
      <c r="FH12" s="11">
        <v>1.2415349887133185</v>
      </c>
      <c r="FI12" s="14">
        <v>89.76666666666667</v>
      </c>
      <c r="FJ12" s="14"/>
      <c r="FK12" s="14"/>
      <c r="FL12" s="14"/>
      <c r="FM12" s="14"/>
      <c r="FN12" s="14"/>
      <c r="FO12">
        <v>1</v>
      </c>
      <c r="FP12" t="s">
        <v>108</v>
      </c>
      <c r="FQ12" t="s">
        <v>115</v>
      </c>
      <c r="FR12" s="8"/>
      <c r="FS12" s="21">
        <v>46.10416876569864</v>
      </c>
      <c r="FT12" s="8"/>
      <c r="FU12" s="21">
        <v>49.59356469663735</v>
      </c>
      <c r="FY12" s="21" t="s">
        <v>113</v>
      </c>
      <c r="GA12" s="21" t="s">
        <v>113</v>
      </c>
      <c r="GD12" s="8"/>
      <c r="GE12" s="21">
        <v>45.33158897878172</v>
      </c>
      <c r="GF12" s="8"/>
      <c r="GG12" s="21">
        <f>AVERAGE(GE12,FU12,FS12)</f>
        <v>47.00977414703923</v>
      </c>
      <c r="GH12" s="14">
        <f t="shared" si="0"/>
        <v>0.6342494714587739</v>
      </c>
      <c r="GI12" s="21">
        <v>1.3052819046736839</v>
      </c>
      <c r="GJ12" s="14">
        <f t="shared" si="0"/>
        <v>0.6009615384615384</v>
      </c>
      <c r="GK12" s="21">
        <v>1.4486103535865427</v>
      </c>
      <c r="GO12" s="21" t="s">
        <v>113</v>
      </c>
      <c r="GQ12" s="21" t="s">
        <v>113</v>
      </c>
      <c r="GS12" s="21" t="s">
        <v>113</v>
      </c>
      <c r="GT12" s="14"/>
      <c r="GU12" s="21">
        <v>1.3517376971612511</v>
      </c>
      <c r="GV12" s="14">
        <v>0.6009615384615384</v>
      </c>
      <c r="GW12" s="21">
        <f>AVERAGE(GU12,GK12,GI12)</f>
        <v>1.3685433184738258</v>
      </c>
    </row>
    <row r="13" spans="1:205" ht="12.75">
      <c r="A13" s="6" t="s">
        <v>58</v>
      </c>
      <c r="B13" s="6" t="s">
        <v>67</v>
      </c>
      <c r="C13" t="s">
        <v>46</v>
      </c>
      <c r="D13" t="s">
        <v>47</v>
      </c>
      <c r="E13" t="s">
        <v>45</v>
      </c>
      <c r="F13" t="s">
        <v>60</v>
      </c>
      <c r="G13" t="s">
        <v>50</v>
      </c>
      <c r="H13" t="s">
        <v>48</v>
      </c>
      <c r="M13" t="s">
        <v>59</v>
      </c>
      <c r="O13" t="s">
        <v>52</v>
      </c>
      <c r="P13" t="s">
        <v>52</v>
      </c>
      <c r="Q13" t="s">
        <v>52</v>
      </c>
      <c r="R13" t="s">
        <v>49</v>
      </c>
      <c r="S13" t="s">
        <v>52</v>
      </c>
      <c r="T13" s="1">
        <v>35582</v>
      </c>
      <c r="U13" t="s">
        <v>62</v>
      </c>
      <c r="V13" t="s">
        <v>65</v>
      </c>
      <c r="Y13">
        <v>3</v>
      </c>
      <c r="AC13" t="s">
        <v>64</v>
      </c>
      <c r="AD13">
        <v>1</v>
      </c>
      <c r="AE13" t="s">
        <v>108</v>
      </c>
      <c r="AF13" t="s">
        <v>115</v>
      </c>
      <c r="AH13" s="12">
        <v>9.26904464</v>
      </c>
      <c r="AJ13" s="12">
        <v>8.655838462</v>
      </c>
      <c r="BD13" s="12">
        <v>12.89917918</v>
      </c>
      <c r="BF13" s="12">
        <v>10.27468743</v>
      </c>
      <c r="BH13" s="12">
        <v>9</v>
      </c>
      <c r="BI13">
        <v>1</v>
      </c>
      <c r="BJ13" t="s">
        <v>108</v>
      </c>
      <c r="BK13" t="s">
        <v>115</v>
      </c>
      <c r="BL13" t="s">
        <v>103</v>
      </c>
      <c r="BM13" s="15">
        <v>89.9</v>
      </c>
      <c r="BN13" t="s">
        <v>103</v>
      </c>
      <c r="BO13" s="15">
        <v>90.2</v>
      </c>
      <c r="CB13" t="s">
        <v>103</v>
      </c>
      <c r="CC13" s="15">
        <v>86.1</v>
      </c>
      <c r="CD13" t="s">
        <v>103</v>
      </c>
      <c r="CE13" s="15">
        <v>88.59153979</v>
      </c>
      <c r="CF13" t="s">
        <v>103</v>
      </c>
      <c r="CG13" s="14">
        <f>AVERAGE(BM13,BO13)</f>
        <v>90.05000000000001</v>
      </c>
      <c r="CH13" t="s">
        <v>103</v>
      </c>
      <c r="CI13" s="15">
        <v>89.9</v>
      </c>
      <c r="CJ13" t="s">
        <v>103</v>
      </c>
      <c r="CK13" s="15">
        <v>90.2</v>
      </c>
      <c r="CX13" t="s">
        <v>103</v>
      </c>
      <c r="CY13" s="15">
        <v>86.1</v>
      </c>
      <c r="CZ13" t="s">
        <v>103</v>
      </c>
      <c r="DA13" s="15">
        <v>88.59153979</v>
      </c>
      <c r="DB13" t="s">
        <v>103</v>
      </c>
      <c r="DC13" s="14">
        <f>AVERAGE(CI13,CK13)</f>
        <v>90.05000000000001</v>
      </c>
      <c r="DD13">
        <v>0.7</v>
      </c>
      <c r="DE13">
        <v>90</v>
      </c>
      <c r="DG13">
        <v>1.1</v>
      </c>
      <c r="DI13">
        <v>91.9</v>
      </c>
      <c r="DJ13" s="8">
        <v>2.6</v>
      </c>
      <c r="DK13">
        <v>93.4</v>
      </c>
      <c r="DL13" s="8">
        <v>1.8</v>
      </c>
      <c r="DM13">
        <v>88.8</v>
      </c>
      <c r="EF13" s="8">
        <v>1.6</v>
      </c>
      <c r="EG13">
        <v>93.4</v>
      </c>
      <c r="EH13" s="8">
        <v>2</v>
      </c>
      <c r="EI13">
        <v>91.9</v>
      </c>
      <c r="EJ13" s="15">
        <v>0.7633587786259541</v>
      </c>
      <c r="EK13">
        <v>91.7</v>
      </c>
      <c r="EL13" s="11">
        <v>0.7954545454545454</v>
      </c>
      <c r="EM13">
        <v>88</v>
      </c>
      <c r="FF13" s="11">
        <v>0.7559395248380129</v>
      </c>
      <c r="FG13">
        <v>92.6</v>
      </c>
      <c r="FH13" s="11">
        <v>0.7717750826901874</v>
      </c>
      <c r="FI13" s="14">
        <v>90.76666666666667</v>
      </c>
      <c r="FJ13" s="14"/>
      <c r="FK13" s="14"/>
      <c r="FL13" s="14"/>
      <c r="FM13" s="14"/>
      <c r="FN13" s="14"/>
      <c r="FO13" s="24">
        <v>1</v>
      </c>
      <c r="FP13" s="24" t="s">
        <v>108</v>
      </c>
      <c r="FQ13" t="s">
        <v>115</v>
      </c>
      <c r="FR13" s="8"/>
      <c r="FS13" s="21">
        <v>110.15655531067452</v>
      </c>
      <c r="FT13" s="8"/>
      <c r="FU13" s="21">
        <v>91.18923604121663</v>
      </c>
      <c r="FY13" s="21" t="s">
        <v>113</v>
      </c>
      <c r="GA13" s="21" t="s">
        <v>113</v>
      </c>
      <c r="GD13" s="8"/>
      <c r="GE13" s="21">
        <v>138.12431111500547</v>
      </c>
      <c r="GF13" s="8"/>
      <c r="GG13" s="21">
        <f>AVERAGE(GE13,FU13,FS13)</f>
        <v>113.15670082229887</v>
      </c>
      <c r="GH13" s="14">
        <f t="shared" si="0"/>
        <v>0.7633587786259541</v>
      </c>
      <c r="GI13" s="21">
        <v>1.0811381833867548</v>
      </c>
      <c r="GJ13" s="14">
        <f t="shared" si="0"/>
        <v>0.7954545454545454</v>
      </c>
      <c r="GK13" s="21">
        <v>0.9186686329585723</v>
      </c>
      <c r="GO13" s="21" t="s">
        <v>113</v>
      </c>
      <c r="GQ13" s="21" t="s">
        <v>113</v>
      </c>
      <c r="GS13" s="21" t="s">
        <v>113</v>
      </c>
      <c r="GT13" s="14"/>
      <c r="GU13" s="21">
        <v>0.9841244555550943</v>
      </c>
      <c r="GV13" s="14">
        <v>0.7954545454545454</v>
      </c>
      <c r="GW13" s="21">
        <f>AVERAGE(GU13,GK13,GI13)</f>
        <v>0.9946437573001404</v>
      </c>
    </row>
    <row r="14" spans="1:205" ht="12.75">
      <c r="A14" s="6" t="s">
        <v>56</v>
      </c>
      <c r="B14" s="6" t="s">
        <v>66</v>
      </c>
      <c r="C14" t="s">
        <v>46</v>
      </c>
      <c r="D14" t="s">
        <v>47</v>
      </c>
      <c r="E14" t="s">
        <v>45</v>
      </c>
      <c r="F14" t="s">
        <v>60</v>
      </c>
      <c r="G14" t="s">
        <v>50</v>
      </c>
      <c r="H14" t="s">
        <v>48</v>
      </c>
      <c r="M14" t="s">
        <v>54</v>
      </c>
      <c r="O14" t="s">
        <v>52</v>
      </c>
      <c r="P14" t="s">
        <v>52</v>
      </c>
      <c r="Q14" t="s">
        <v>52</v>
      </c>
      <c r="R14" t="s">
        <v>49</v>
      </c>
      <c r="S14" t="s">
        <v>52</v>
      </c>
      <c r="T14" s="1">
        <v>35947</v>
      </c>
      <c r="U14" t="s">
        <v>62</v>
      </c>
      <c r="V14" t="s">
        <v>65</v>
      </c>
      <c r="Y14">
        <v>3</v>
      </c>
      <c r="AC14" t="s">
        <v>64</v>
      </c>
      <c r="AD14">
        <v>1</v>
      </c>
      <c r="AE14" t="s">
        <v>108</v>
      </c>
      <c r="AF14" t="s">
        <v>115</v>
      </c>
      <c r="AH14" s="12"/>
      <c r="AJ14" s="12">
        <v>10.6300885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>
        <v>13.50442478</v>
      </c>
      <c r="BF14" s="12">
        <v>12.06725664</v>
      </c>
      <c r="BH14" s="12">
        <v>10.6300885</v>
      </c>
      <c r="BI14">
        <v>1</v>
      </c>
      <c r="BJ14" t="s">
        <v>108</v>
      </c>
      <c r="BK14" t="s">
        <v>115</v>
      </c>
      <c r="BL14" s="14"/>
      <c r="BM14" s="14"/>
      <c r="BN14" t="s">
        <v>103</v>
      </c>
      <c r="BO14" s="14">
        <v>83.5</v>
      </c>
      <c r="CB14" t="s">
        <v>103</v>
      </c>
      <c r="CC14" s="14">
        <v>81</v>
      </c>
      <c r="CD14" t="s">
        <v>103</v>
      </c>
      <c r="CE14" s="14">
        <v>82.11916553</v>
      </c>
      <c r="CF14" t="s">
        <v>103</v>
      </c>
      <c r="CG14" s="14">
        <f>AVERAGE(BM14,BO14)</f>
        <v>83.5</v>
      </c>
      <c r="CH14" s="14"/>
      <c r="CI14" s="14"/>
      <c r="CJ14" t="s">
        <v>103</v>
      </c>
      <c r="CK14" s="14">
        <v>83.5</v>
      </c>
      <c r="CX14" t="s">
        <v>103</v>
      </c>
      <c r="CY14" s="14">
        <v>81</v>
      </c>
      <c r="CZ14" t="s">
        <v>103</v>
      </c>
      <c r="DA14" s="14">
        <v>82.11916553</v>
      </c>
      <c r="DB14" t="s">
        <v>103</v>
      </c>
      <c r="DC14" s="14">
        <f>AVERAGE(CI14,CK14)</f>
        <v>83.5</v>
      </c>
      <c r="DD14">
        <v>6.3</v>
      </c>
      <c r="DE14">
        <v>61.1</v>
      </c>
      <c r="DG14">
        <v>0.6</v>
      </c>
      <c r="DI14">
        <v>68.1</v>
      </c>
      <c r="DJ14" s="8">
        <v>0.9</v>
      </c>
      <c r="DM14">
        <v>71.5</v>
      </c>
      <c r="EF14">
        <v>64.6</v>
      </c>
      <c r="EG14" s="8">
        <v>0.9</v>
      </c>
      <c r="EH14" s="8">
        <v>0.9</v>
      </c>
      <c r="EI14">
        <v>68.1</v>
      </c>
      <c r="EJ14" s="15">
        <v>0</v>
      </c>
      <c r="EL14" s="11">
        <v>0</v>
      </c>
      <c r="EM14">
        <v>70.8</v>
      </c>
      <c r="FF14" s="11" t="s">
        <v>113</v>
      </c>
      <c r="FG14">
        <v>64</v>
      </c>
      <c r="FH14" s="11">
        <v>0</v>
      </c>
      <c r="FI14" s="14">
        <v>67.4</v>
      </c>
      <c r="FJ14" s="14"/>
      <c r="FK14" s="14"/>
      <c r="FL14" s="14"/>
      <c r="FM14" s="14"/>
      <c r="FN14" s="14"/>
      <c r="FO14" s="24">
        <v>1</v>
      </c>
      <c r="FP14" s="24" t="s">
        <v>108</v>
      </c>
      <c r="FQ14" t="s">
        <v>115</v>
      </c>
      <c r="FU14" s="21">
        <v>65.1998772776698</v>
      </c>
      <c r="FY14" s="21" t="s">
        <v>113</v>
      </c>
      <c r="GA14" s="21" t="s">
        <v>113</v>
      </c>
      <c r="GE14" s="21">
        <v>68.53301765721564</v>
      </c>
      <c r="GF14" s="8"/>
      <c r="GG14" s="21">
        <f>AVERAGE(GE14,FU14,FS14)</f>
        <v>66.86644746744273</v>
      </c>
      <c r="GH14" s="14"/>
      <c r="GJ14" s="14"/>
      <c r="GK14" s="21">
        <v>0.3420978811632005</v>
      </c>
      <c r="GO14" s="21" t="s">
        <v>113</v>
      </c>
      <c r="GQ14" s="21" t="s">
        <v>113</v>
      </c>
      <c r="GS14" s="21" t="s">
        <v>113</v>
      </c>
      <c r="GT14" s="14"/>
      <c r="GU14" s="21">
        <v>0.4127329556314894</v>
      </c>
      <c r="GV14" s="14"/>
      <c r="GW14" s="21">
        <f>AVERAGE(GU14,GK14,GI14)</f>
        <v>0.37741541839734494</v>
      </c>
    </row>
    <row r="24" ht="12.75">
      <c r="U24" s="8"/>
    </row>
  </sheetData>
  <printOptions headings="1" horizontalCentered="1"/>
  <pageMargins left="0" right="0" top="0.5" bottom="0.5" header="0.25" footer="0.25"/>
  <pageSetup fitToHeight="40" fitToWidth="2" horizontalDpi="600" verticalDpi="600" orientation="landscape" pageOrder="overThenDown" scale="70" r:id="rId1"/>
  <headerFooter alignWithMargins="0">
    <oddHeader>&amp;CData Summary: Solid Fuel Boilers, Mercury</oddHeader>
    <oddFooter>&amp;CPage &amp;P of &amp;N</oddFooter>
  </headerFooter>
  <colBreaks count="2" manualBreakCount="2">
    <brk id="29" max="65535" man="1"/>
    <brk id="8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2005-08-10T23:13:36Z</cp:lastPrinted>
  <dcterms:created xsi:type="dcterms:W3CDTF">2002-10-18T16:30:33Z</dcterms:created>
  <dcterms:modified xsi:type="dcterms:W3CDTF">2005-08-10T23:14:02Z</dcterms:modified>
  <cp:category/>
  <cp:version/>
  <cp:contentType/>
  <cp:contentStatus/>
</cp:coreProperties>
</file>