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master" sheetId="1" r:id="rId1"/>
  </sheets>
  <definedNames>
    <definedName name="_xlnm.Print_Area" localSheetId="0">'master'!$A$6:$GW$41</definedName>
    <definedName name="_xlnm.Print_Titles" localSheetId="0">'master'!$B:$B,'master'!$2:$5</definedName>
  </definedNames>
  <calcPr fullCalcOnLoad="1" refMode="R1C1"/>
</workbook>
</file>

<file path=xl/sharedStrings.xml><?xml version="1.0" encoding="utf-8"?>
<sst xmlns="http://schemas.openxmlformats.org/spreadsheetml/2006/main" count="1749" uniqueCount="247">
  <si>
    <t>Combustor Category</t>
  </si>
  <si>
    <t>Combustor Class</t>
  </si>
  <si>
    <t>Source ID Number</t>
  </si>
  <si>
    <t>Condition ID Number</t>
  </si>
  <si>
    <t>Facility Name</t>
  </si>
  <si>
    <t>City</t>
  </si>
  <si>
    <t>Cond Dates</t>
  </si>
  <si>
    <t>APCS Detailed Acronym</t>
  </si>
  <si>
    <t>Cond Description</t>
  </si>
  <si>
    <t>ILRM Status</t>
  </si>
  <si>
    <t>Sootblow Run Number</t>
  </si>
  <si>
    <t>Commercial vs On-site</t>
  </si>
  <si>
    <t>Combustor Type</t>
  </si>
  <si>
    <t>Hazardous Wastes</t>
  </si>
  <si>
    <t>Liquid</t>
  </si>
  <si>
    <t>Short Kiln</t>
  </si>
  <si>
    <t>Munitions Popping Furnace</t>
  </si>
  <si>
    <t>Chemical Weapons Demil</t>
  </si>
  <si>
    <t>Mixed Radioactive Waste</t>
  </si>
  <si>
    <t>Government</t>
  </si>
  <si>
    <t>SVM Campaign Number</t>
  </si>
  <si>
    <t>Pb Spiking</t>
  </si>
  <si>
    <t>Cd Spiking</t>
  </si>
  <si>
    <t>Pb Tier</t>
  </si>
  <si>
    <t>Cd Tier</t>
  </si>
  <si>
    <t>SVM Rating</t>
  </si>
  <si>
    <t>SVM Rating Comments</t>
  </si>
  <si>
    <t>ND SVM RA</t>
  </si>
  <si>
    <t>SVM Stack RA (ug/dscm)</t>
  </si>
  <si>
    <t>ND SVM R1</t>
  </si>
  <si>
    <t>SVM Stack R1 (ug/dscm)</t>
  </si>
  <si>
    <t>ND SVM R2</t>
  </si>
  <si>
    <t>SVM Stack R2 (ug/dscm)</t>
  </si>
  <si>
    <t>ND SVM R3</t>
  </si>
  <si>
    <t>SVM Stack R3 (ug/dscm)</t>
  </si>
  <si>
    <t>ND SVM R4</t>
  </si>
  <si>
    <t>SVM Stack R4 (ug/dscm)</t>
  </si>
  <si>
    <t>ND SVM R5</t>
  </si>
  <si>
    <t>SVM Stack R5 (ug/dscm)</t>
  </si>
  <si>
    <t>ND SVM R6</t>
  </si>
  <si>
    <t>SVM Stack R6 (ug/dscm)</t>
  </si>
  <si>
    <t>ND SVM R7</t>
  </si>
  <si>
    <t>SVM Stack R7 (ug/dscm)</t>
  </si>
  <si>
    <t>ND SVM R8</t>
  </si>
  <si>
    <t>SVM Stack R8 (ug/dscm)</t>
  </si>
  <si>
    <t>ND SVM R9</t>
  </si>
  <si>
    <t>SVM Stack R9 (ug/dscm)</t>
  </si>
  <si>
    <t>ND SVM R10</t>
  </si>
  <si>
    <t>SVM Stack R10 (ug/dscm)</t>
  </si>
  <si>
    <t>ND SVM R11</t>
  </si>
  <si>
    <t>SVM Stack R11 (ug/dscm)</t>
  </si>
  <si>
    <t>ND SVM R12</t>
  </si>
  <si>
    <t>SVM Stack R12 (ug/dscm)</t>
  </si>
  <si>
    <t>SVM HW Feed RA (ug/dscm)</t>
  </si>
  <si>
    <t>SVM Spike Feed RA (ug/dscm)</t>
  </si>
  <si>
    <t>SVM RM Feed RA (ug/dscm)</t>
  </si>
  <si>
    <t>SVM Coal Feed RA (ug/dscm)</t>
  </si>
  <si>
    <t>SVM MF Feed RA (ug/dscm)</t>
  </si>
  <si>
    <t>SVM Total Feed RA (ug/dscm)</t>
  </si>
  <si>
    <t>SVM SRE R1 (%)</t>
  </si>
  <si>
    <t>SVM SRE R2 (%)</t>
  </si>
  <si>
    <t>SVM SRE R3 (%)</t>
  </si>
  <si>
    <t>SVM SRE R4 (%)</t>
  </si>
  <si>
    <t>SVM SRE R5 (%)</t>
  </si>
  <si>
    <t>SVM SRE R6 (%)</t>
  </si>
  <si>
    <t>SVM SRE R7 (%)</t>
  </si>
  <si>
    <t>SVM SRE R8 (%)</t>
  </si>
  <si>
    <t>SVM SRE RA (%)</t>
  </si>
  <si>
    <t>Lightweight aggregate kiln</t>
  </si>
  <si>
    <t>Solite Corp</t>
  </si>
  <si>
    <t>Cascade</t>
  </si>
  <si>
    <t>QS/FF</t>
  </si>
  <si>
    <t>Comm</t>
  </si>
  <si>
    <t>Liq</t>
  </si>
  <si>
    <t>No</t>
  </si>
  <si>
    <t>Norlite Corp.</t>
  </si>
  <si>
    <t>Cohoes</t>
  </si>
  <si>
    <t>HE/MC/FF/VS/ME</t>
  </si>
  <si>
    <t xml:space="preserve">Liq, solid </t>
  </si>
  <si>
    <t>Arvonia</t>
  </si>
  <si>
    <t>WQ/FF</t>
  </si>
  <si>
    <t>Lightweight Aggregate Kiln (LWAK)</t>
  </si>
  <si>
    <t>311C10</t>
  </si>
  <si>
    <t>COC, Metals SRE</t>
  </si>
  <si>
    <t>Y</t>
  </si>
  <si>
    <t>307C11</t>
  </si>
  <si>
    <t>Trial Burn, elevated operating temperature, metals spiking</t>
  </si>
  <si>
    <t>312C10</t>
  </si>
  <si>
    <t>474C10</t>
  </si>
  <si>
    <t>476C11</t>
  </si>
  <si>
    <t>CoC, high temperature metals and chlorine testing</t>
  </si>
  <si>
    <t>314C11</t>
  </si>
  <si>
    <t>313C11</t>
  </si>
  <si>
    <t>CoC, metals and chlorine SRE testing</t>
  </si>
  <si>
    <t>307C14</t>
  </si>
  <si>
    <t>Risk Burn, metal feeds equiv. to June '01 permit</t>
  </si>
  <si>
    <t>N</t>
  </si>
  <si>
    <t>IB</t>
  </si>
  <si>
    <t>307C13</t>
  </si>
  <si>
    <t>Risk Burn, metal feeds equiv. to Jan '97 permit</t>
  </si>
  <si>
    <t>307C15</t>
  </si>
  <si>
    <t>Risk Burn, lower FF temp</t>
  </si>
  <si>
    <t>307C12</t>
  </si>
  <si>
    <t>Risk Burn, elevated waste feed rates, maximum temperature, minimum scrubber pH</t>
  </si>
  <si>
    <t>307C4</t>
  </si>
  <si>
    <t>CoC, HIGH COMB TEMP, HIGH HALOGEN FEED, HIGH SHW FEED</t>
  </si>
  <si>
    <t>307C3</t>
  </si>
  <si>
    <t>CoC, LOW COMB TEMP, HIGH HALOGEN FEED, HIGH SHW FEED</t>
  </si>
  <si>
    <t>479C2</t>
  </si>
  <si>
    <t>THERMALKEM (NORLITE)</t>
  </si>
  <si>
    <t>MC/HE/FF/VS/DM</t>
  </si>
  <si>
    <t>100% COAL</t>
  </si>
  <si>
    <t>Liq, solid</t>
  </si>
  <si>
    <t>NA</t>
  </si>
  <si>
    <t>307C2</t>
  </si>
  <si>
    <t>CoC, HIGH COMB TEMP, HIGH HALOGEN FEED</t>
  </si>
  <si>
    <t>307C1</t>
  </si>
  <si>
    <t>CoC, LOW COMB TEMP, LOW HALOGEN FEED</t>
  </si>
  <si>
    <t>479C1</t>
  </si>
  <si>
    <t>100% LOW GRADE FUEL (LGF)</t>
  </si>
  <si>
    <t>Data from source 307 represents this kiln</t>
  </si>
  <si>
    <t>336C3</t>
  </si>
  <si>
    <t>L</t>
  </si>
  <si>
    <t>314C3</t>
  </si>
  <si>
    <t>MAX HW FEED,MAX RAW MATERIAL</t>
  </si>
  <si>
    <t>Unusually high SVM level in HW, likely due to unreported spike contribution?</t>
  </si>
  <si>
    <t>474C1</t>
  </si>
  <si>
    <t>?</t>
  </si>
  <si>
    <t>312C1</t>
  </si>
  <si>
    <t>CoC, MAX HW FEED, MAX RAW MATERIAL</t>
  </si>
  <si>
    <t>312C2</t>
  </si>
  <si>
    <t>CoC</t>
  </si>
  <si>
    <t>311C1</t>
  </si>
  <si>
    <t>CoC, MAX HW FEED,MAX RAW MATERIAL</t>
  </si>
  <si>
    <t>313C1</t>
  </si>
  <si>
    <t>476C1</t>
  </si>
  <si>
    <t>314C1</t>
  </si>
  <si>
    <t xml:space="preserve">Munitions </t>
  </si>
  <si>
    <t xml:space="preserve">Chemical </t>
  </si>
  <si>
    <t xml:space="preserve">Mixed </t>
  </si>
  <si>
    <t>Spiking</t>
  </si>
  <si>
    <t>Tier</t>
  </si>
  <si>
    <t>Stack Gas Emissions (ug/dscm) (ND% of total)</t>
  </si>
  <si>
    <t>SVM Feedrate MTEC Cond Avg (ug/dscm)</t>
  </si>
  <si>
    <t>SVM SRE (%)</t>
  </si>
  <si>
    <t xml:space="preserve">Popping </t>
  </si>
  <si>
    <t xml:space="preserve">Weapons </t>
  </si>
  <si>
    <t xml:space="preserve">Radioactive </t>
  </si>
  <si>
    <t xml:space="preserve">Campaign </t>
  </si>
  <si>
    <t>Pb</t>
  </si>
  <si>
    <t>Cd</t>
  </si>
  <si>
    <t>Cond Avg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</si>
  <si>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</si>
  <si>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</si>
  <si>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</si>
  <si>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</si>
  <si>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</si>
  <si>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</si>
  <si>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</si>
  <si>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</si>
  <si>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</si>
  <si>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HW</t>
  </si>
  <si>
    <t>Spike</t>
  </si>
  <si>
    <t>RM</t>
  </si>
  <si>
    <t>Coal</t>
  </si>
  <si>
    <t>Misc Fuel</t>
  </si>
  <si>
    <t>Total</t>
  </si>
  <si>
    <t>Furnace</t>
  </si>
  <si>
    <t>Demil</t>
  </si>
  <si>
    <t>Waste</t>
  </si>
  <si>
    <t>Number</t>
  </si>
  <si>
    <t>ND</t>
  </si>
  <si>
    <t>Emiss</t>
  </si>
  <si>
    <t>Source ID</t>
  </si>
  <si>
    <t>ND SVM Total R1</t>
  </si>
  <si>
    <t>SVM Total Feed R1 (ug/dscm)</t>
  </si>
  <si>
    <t>ND SVM Total R2</t>
  </si>
  <si>
    <t>SVM Total Feed R2 (ug/dscm)</t>
  </si>
  <si>
    <t>ND SVM Total R3</t>
  </si>
  <si>
    <t>SVM Total Feed R3 (ug/dscm)</t>
  </si>
  <si>
    <t>ND SVM Total R4</t>
  </si>
  <si>
    <t>SVM Total Feed R4 (ug/dscm)</t>
  </si>
  <si>
    <t>ND SVM Total R5</t>
  </si>
  <si>
    <t>SVM Total Feed R5 (ug/dscm)</t>
  </si>
  <si>
    <t>ND SVM Total R6</t>
  </si>
  <si>
    <t>SVM Total Feed R6 (ug/dscm)</t>
  </si>
  <si>
    <t>ND SVM Total R7</t>
  </si>
  <si>
    <t>SVM Total Feed R7 (ug/dscm)</t>
  </si>
  <si>
    <t>ND SVM Total R8</t>
  </si>
  <si>
    <t>SVM Total Feed R8 (ug/dscm)</t>
  </si>
  <si>
    <t>ND SVM Total R9</t>
  </si>
  <si>
    <t>SVM Total Feed R9 (ug/dscm)</t>
  </si>
  <si>
    <t>ND SVM Total R10</t>
  </si>
  <si>
    <t>SVM Total Feed R10 (ug/dscm)</t>
  </si>
  <si>
    <t>ND SVM Total R11</t>
  </si>
  <si>
    <t>SVM Total Feed R11 (ug/dscm)</t>
  </si>
  <si>
    <t>ND SVM Total RA</t>
  </si>
  <si>
    <t>336C12</t>
  </si>
  <si>
    <t>SVM Feedrate Total (ug/dscm)</t>
  </si>
  <si>
    <t>&gt;</t>
  </si>
  <si>
    <t>taken from 311C10</t>
  </si>
  <si>
    <t>Campaign</t>
  </si>
  <si>
    <t>Rating</t>
  </si>
  <si>
    <t>Comment</t>
  </si>
  <si>
    <t>SVM SRE</t>
  </si>
  <si>
    <t>SVM SRE Used for Ranking Purposes (%)</t>
  </si>
  <si>
    <t/>
  </si>
  <si>
    <t>Data from sister kiln 307</t>
  </si>
  <si>
    <t>CoC, metals SRE</t>
  </si>
  <si>
    <r>
      <t>SVM in HW (lb/10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0"/>
      </rPr>
      <t xml:space="preserve"> Btu)</t>
    </r>
  </si>
  <si>
    <t>Metals data from 311C10, data in lieu</t>
  </si>
  <si>
    <t>Not evaluated: not burning hazardous waste during test; data in lieu kiln</t>
  </si>
  <si>
    <t>Data in lieu</t>
  </si>
  <si>
    <t>Rating Comments</t>
  </si>
  <si>
    <r>
      <t>SVM HW Thermal Emiss (lb/10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0"/>
      </rPr>
      <t xml:space="preserve"> Btu)</t>
    </r>
  </si>
  <si>
    <t>Thermal Emission Rating</t>
  </si>
  <si>
    <t>No SB</t>
  </si>
  <si>
    <t>R SB</t>
  </si>
  <si>
    <t xml:space="preserve">Cond ID </t>
  </si>
  <si>
    <t>Facility Information</t>
  </si>
  <si>
    <t>Combustor Information</t>
  </si>
  <si>
    <t xml:space="preserve">APCS </t>
  </si>
  <si>
    <t>Combustor</t>
  </si>
  <si>
    <t xml:space="preserve">Detailed </t>
  </si>
  <si>
    <t xml:space="preserve"> Category</t>
  </si>
  <si>
    <t xml:space="preserve"> Class</t>
  </si>
  <si>
    <t xml:space="preserve"> Type</t>
  </si>
  <si>
    <t>Acronym</t>
  </si>
  <si>
    <t>Hazardous</t>
  </si>
  <si>
    <t xml:space="preserve">Commercial </t>
  </si>
  <si>
    <t>Gov't</t>
  </si>
  <si>
    <t>Condition Information</t>
  </si>
  <si>
    <t xml:space="preserve"> Wastes</t>
  </si>
  <si>
    <t>vs On-site</t>
  </si>
  <si>
    <t>Cond</t>
  </si>
  <si>
    <t xml:space="preserve"> Dates</t>
  </si>
  <si>
    <t>SVM Emissions</t>
  </si>
  <si>
    <t xml:space="preserve"> Rating</t>
  </si>
  <si>
    <t xml:space="preserve"> Rating Comments</t>
  </si>
  <si>
    <t>Camp</t>
  </si>
  <si>
    <t xml:space="preserve"> No</t>
  </si>
  <si>
    <t>CT</t>
  </si>
  <si>
    <t>SVM Haz Waste + Spike Feed MTEC (ug/dscm)</t>
  </si>
  <si>
    <t>R10</t>
  </si>
  <si>
    <t>R11</t>
  </si>
  <si>
    <t>R12</t>
  </si>
  <si>
    <t>RA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</si>
</sst>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0"/>
    <numFmt numFmtId="166" formatCode="#,##0.0"/>
    <numFmt numFmtId="167" formatCode="0.0"/>
    <numFmt numFmtId="168" formatCode="0.000"/>
    <numFmt numFmtId="169" formatCode="0.0000000"/>
    <numFmt numFmtId="170" formatCode="0.000000"/>
    <numFmt numFmtId="171" formatCode="0.00000"/>
  </numFmts>
  <fonts count="4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2" xfId="0" applyNumberFormat="1" applyBorder="1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2" xfId="0" applyNumberFormat="1" applyBorder="1" applyAlignment="1">
      <alignment horizontal="centerContinuous"/>
    </xf>
    <xf numFmtId="165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165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Continuous"/>
    </xf>
    <xf numFmtId="0" fontId="0" fillId="0" borderId="0" xfId="0" applyBorder="1" applyAlignment="1">
      <alignment horizontal="center"/>
    </xf>
    <xf numFmtId="3" fontId="0" fillId="0" borderId="2" xfId="0" applyNumberFormat="1" applyFill="1" applyBorder="1" applyAlignment="1">
      <alignment horizontal="left"/>
    </xf>
    <xf numFmtId="167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Border="1" applyAlignment="1">
      <alignment horizontal="centerContinuous"/>
    </xf>
    <xf numFmtId="4" fontId="0" fillId="0" borderId="2" xfId="0" applyNumberFormat="1" applyBorder="1" applyAlignment="1">
      <alignment horizontal="centerContinuous"/>
    </xf>
    <xf numFmtId="4" fontId="0" fillId="0" borderId="0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165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3" fontId="0" fillId="0" borderId="0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Fill="1" applyBorder="1" applyAlignment="1">
      <alignment horizontal="centerContinuous"/>
    </xf>
    <xf numFmtId="3" fontId="0" fillId="0" borderId="0" xfId="0" applyNumberFormat="1" applyFill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 horizontal="left" vertical="top" wrapText="1"/>
    </xf>
    <xf numFmtId="3" fontId="0" fillId="0" borderId="0" xfId="0" applyNumberFormat="1" applyBorder="1" applyAlignment="1">
      <alignment horizontal="left" vertical="top" wrapText="1"/>
    </xf>
    <xf numFmtId="3" fontId="0" fillId="0" borderId="0" xfId="0" applyNumberFormat="1" applyFill="1" applyAlignment="1">
      <alignment horizontal="left" vertical="top" wrapText="1"/>
    </xf>
    <xf numFmtId="3" fontId="0" fillId="0" borderId="2" xfId="0" applyNumberFormat="1" applyFill="1" applyBorder="1" applyAlignment="1">
      <alignment horizontal="centerContinuous"/>
    </xf>
    <xf numFmtId="3" fontId="0" fillId="0" borderId="2" xfId="0" applyNumberFormat="1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left" vertical="top" wrapText="1"/>
    </xf>
    <xf numFmtId="168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V41"/>
  <sheetViews>
    <sheetView tabSelected="1" workbookViewId="0" topLeftCell="FP2">
      <pane ySplit="1350" topLeftCell="BM19" activePane="bottomLeft" state="split"/>
      <selection pane="topLeft" activeCell="EJ5" sqref="EJ5:EJ41"/>
      <selection pane="bottomLeft" activeCell="FY21" sqref="FY21"/>
    </sheetView>
  </sheetViews>
  <sheetFormatPr defaultColWidth="9.140625" defaultRowHeight="12.75"/>
  <cols>
    <col min="1" max="2" width="9.140625" style="26" customWidth="1"/>
    <col min="3" max="3" width="22.8515625" style="1" customWidth="1"/>
    <col min="4" max="4" width="9.140625" style="1" customWidth="1"/>
    <col min="5" max="5" width="22.57421875" style="1" customWidth="1"/>
    <col min="6" max="6" width="30.00390625" style="1" customWidth="1"/>
    <col min="7" max="7" width="22.57421875" style="1" hidden="1" customWidth="1"/>
    <col min="8" max="8" width="17.00390625" style="1" customWidth="1"/>
    <col min="9" max="10" width="18.00390625" style="1" hidden="1" customWidth="1"/>
    <col min="11" max="11" width="10.8515625" style="1" hidden="1" customWidth="1"/>
    <col min="12" max="12" width="6.7109375" style="1" hidden="1" customWidth="1"/>
    <col min="13" max="13" width="10.140625" style="1" customWidth="1"/>
    <col min="14" max="14" width="0.13671875" style="1" hidden="1" customWidth="1"/>
    <col min="15" max="15" width="9.140625" style="1" customWidth="1"/>
    <col min="16" max="16" width="10.140625" style="1" customWidth="1"/>
    <col min="17" max="17" width="11.140625" style="1" customWidth="1"/>
    <col min="18" max="18" width="10.8515625" style="1" customWidth="1"/>
    <col min="19" max="19" width="7.28125" style="1" customWidth="1"/>
    <col min="20" max="20" width="10.00390625" style="1" customWidth="1"/>
    <col min="21" max="21" width="42.140625" style="1" customWidth="1"/>
    <col min="22" max="22" width="4.7109375" style="1" customWidth="1"/>
    <col min="23" max="23" width="4.140625" style="1" customWidth="1"/>
    <col min="24" max="24" width="0.13671875" style="1" hidden="1" customWidth="1"/>
    <col min="25" max="26" width="4.57421875" style="1" customWidth="1"/>
    <col min="27" max="27" width="0.13671875" style="1" hidden="1" customWidth="1"/>
    <col min="28" max="28" width="3.140625" style="0" hidden="1" customWidth="1"/>
    <col min="29" max="29" width="5.140625" style="1" hidden="1" customWidth="1"/>
    <col min="30" max="30" width="9.140625" style="1" customWidth="1"/>
    <col min="31" max="31" width="8.421875" style="1" customWidth="1"/>
    <col min="32" max="32" width="28.00390625" style="1" customWidth="1"/>
    <col min="33" max="33" width="3.57421875" style="1" customWidth="1"/>
    <col min="34" max="34" width="9.140625" style="16" customWidth="1"/>
    <col min="35" max="35" width="3.57421875" style="1" customWidth="1"/>
    <col min="36" max="36" width="9.140625" style="16" customWidth="1"/>
    <col min="37" max="37" width="3.421875" style="1" customWidth="1"/>
    <col min="38" max="38" width="9.140625" style="16" customWidth="1"/>
    <col min="39" max="39" width="3.28125" style="1" customWidth="1"/>
    <col min="40" max="40" width="10.7109375" style="16" customWidth="1"/>
    <col min="41" max="53" width="0" style="1" hidden="1" customWidth="1"/>
    <col min="54" max="55" width="9.140625" style="1" hidden="1" customWidth="1"/>
    <col min="56" max="56" width="3.00390625" style="1" hidden="1" customWidth="1"/>
    <col min="57" max="57" width="3.57421875" style="1" customWidth="1"/>
    <col min="58" max="58" width="9.140625" style="16" customWidth="1"/>
    <col min="59" max="59" width="2.8515625" style="16" hidden="1" customWidth="1"/>
    <col min="60" max="60" width="9.140625" style="16" hidden="1" customWidth="1"/>
    <col min="61" max="61" width="9.140625" style="1" customWidth="1"/>
    <col min="62" max="62" width="7.7109375" style="1" customWidth="1"/>
    <col min="63" max="63" width="11.57421875" style="1" customWidth="1"/>
    <col min="64" max="64" width="2.28125" style="16" customWidth="1"/>
    <col min="65" max="65" width="9.7109375" style="17" customWidth="1"/>
    <col min="66" max="66" width="2.140625" style="17" customWidth="1"/>
    <col min="67" max="67" width="9.140625" style="17" customWidth="1"/>
    <col min="68" max="68" width="2.421875" style="17" customWidth="1"/>
    <col min="69" max="69" width="9.140625" style="17" customWidth="1"/>
    <col min="70" max="70" width="3.00390625" style="17" customWidth="1"/>
    <col min="71" max="71" width="9.00390625" style="17" customWidth="1"/>
    <col min="72" max="72" width="9.140625" style="17" hidden="1" customWidth="1"/>
    <col min="73" max="75" width="0" style="17" hidden="1" customWidth="1"/>
    <col min="76" max="81" width="9.140625" style="17" hidden="1" customWidth="1"/>
    <col min="82" max="82" width="2.57421875" style="17" customWidth="1"/>
    <col min="83" max="83" width="9.140625" style="17" customWidth="1"/>
    <col min="84" max="84" width="1.1484375" style="17" hidden="1" customWidth="1"/>
    <col min="85" max="85" width="9.140625" style="17" hidden="1" customWidth="1"/>
    <col min="86" max="86" width="2.7109375" style="16" customWidth="1"/>
    <col min="87" max="87" width="9.7109375" style="17" customWidth="1"/>
    <col min="88" max="88" width="2.8515625" style="17" customWidth="1"/>
    <col min="89" max="89" width="9.140625" style="17" customWidth="1"/>
    <col min="90" max="90" width="3.00390625" style="17" customWidth="1"/>
    <col min="91" max="91" width="8.7109375" style="17" customWidth="1"/>
    <col min="92" max="92" width="3.00390625" style="17" customWidth="1"/>
    <col min="93" max="93" width="7.8515625" style="17" customWidth="1"/>
    <col min="94" max="94" width="9.140625" style="17" hidden="1" customWidth="1"/>
    <col min="95" max="97" width="0" style="17" hidden="1" customWidth="1"/>
    <col min="98" max="103" width="9.140625" style="17" hidden="1" customWidth="1"/>
    <col min="104" max="104" width="2.00390625" style="17" customWidth="1"/>
    <col min="105" max="105" width="9.140625" style="17" customWidth="1"/>
    <col min="106" max="106" width="3.00390625" style="17" hidden="1" customWidth="1"/>
    <col min="107" max="107" width="9.140625" style="17" hidden="1" customWidth="1"/>
    <col min="108" max="110" width="9.140625" style="16" customWidth="1"/>
    <col min="111" max="112" width="9.140625" style="16" hidden="1" customWidth="1"/>
    <col min="113" max="113" width="9.140625" style="16" customWidth="1"/>
    <col min="114" max="114" width="3.57421875" style="8" customWidth="1"/>
    <col min="115" max="115" width="10.421875" style="8" customWidth="1"/>
    <col min="116" max="116" width="3.140625" style="8" customWidth="1"/>
    <col min="117" max="117" width="11.140625" style="8" customWidth="1"/>
    <col min="118" max="118" width="3.7109375" style="8" customWidth="1"/>
    <col min="119" max="119" width="10.421875" style="8" customWidth="1"/>
    <col min="120" max="120" width="2.8515625" style="8" customWidth="1"/>
    <col min="121" max="121" width="9.8515625" style="8" customWidth="1"/>
    <col min="122" max="122" width="9.140625" style="8" hidden="1" customWidth="1"/>
    <col min="123" max="135" width="0" style="8" hidden="1" customWidth="1"/>
    <col min="136" max="136" width="2.140625" style="8" hidden="1" customWidth="1"/>
    <col min="137" max="137" width="0.2890625" style="1" hidden="1" customWidth="1"/>
    <col min="138" max="138" width="3.421875" style="8" customWidth="1"/>
    <col min="139" max="139" width="10.8515625" style="8" customWidth="1"/>
    <col min="140" max="140" width="2.8515625" style="1" customWidth="1"/>
    <col min="141" max="141" width="11.140625" style="16" customWidth="1"/>
    <col min="142" max="142" width="3.28125" style="16" customWidth="1"/>
    <col min="143" max="143" width="11.57421875" style="16" customWidth="1"/>
    <col min="144" max="144" width="2.7109375" style="16" customWidth="1"/>
    <col min="145" max="145" width="11.7109375" style="16" customWidth="1"/>
    <col min="146" max="146" width="2.7109375" style="16" customWidth="1"/>
    <col min="147" max="147" width="10.140625" style="16" customWidth="1"/>
    <col min="148" max="148" width="0.13671875" style="16" hidden="1" customWidth="1"/>
    <col min="149" max="149" width="9.140625" style="16" hidden="1" customWidth="1"/>
    <col min="150" max="150" width="3.421875" style="16" hidden="1" customWidth="1"/>
    <col min="151" max="151" width="9.140625" style="70" hidden="1" customWidth="1"/>
    <col min="152" max="152" width="3.140625" style="70" hidden="1" customWidth="1"/>
    <col min="153" max="153" width="9.140625" style="70" hidden="1" customWidth="1"/>
    <col min="154" max="154" width="0.13671875" style="70" hidden="1" customWidth="1"/>
    <col min="155" max="155" width="9.140625" style="70" hidden="1" customWidth="1"/>
    <col min="156" max="156" width="3.8515625" style="70" hidden="1" customWidth="1"/>
    <col min="157" max="157" width="9.140625" style="70" hidden="1" customWidth="1"/>
    <col min="158" max="158" width="3.421875" style="70" hidden="1" customWidth="1"/>
    <col min="159" max="159" width="6.421875" style="70" hidden="1" customWidth="1"/>
    <col min="160" max="160" width="3.00390625" style="70" hidden="1" customWidth="1"/>
    <col min="161" max="161" width="8.140625" style="70" hidden="1" customWidth="1"/>
    <col min="162" max="162" width="2.57421875" style="70" hidden="1" customWidth="1"/>
    <col min="163" max="163" width="9.140625" style="70" hidden="1" customWidth="1"/>
    <col min="164" max="164" width="3.7109375" style="70" customWidth="1"/>
    <col min="165" max="165" width="12.57421875" style="70" customWidth="1"/>
    <col min="166" max="166" width="0.13671875" style="0" hidden="1" customWidth="1"/>
    <col min="167" max="170" width="9.140625" style="0" hidden="1" customWidth="1"/>
    <col min="171" max="171" width="9.28125" style="1" customWidth="1"/>
    <col min="172" max="172" width="9.7109375" style="1" customWidth="1"/>
    <col min="173" max="173" width="17.7109375" style="1" customWidth="1"/>
    <col min="174" max="174" width="4.00390625" style="1" customWidth="1"/>
    <col min="175" max="175" width="8.8515625" style="29" customWidth="1"/>
    <col min="176" max="176" width="3.7109375" style="29" customWidth="1"/>
    <col min="177" max="177" width="9.140625" style="29" customWidth="1"/>
    <col min="178" max="178" width="4.7109375" style="29" customWidth="1"/>
    <col min="179" max="179" width="9.140625" style="29" customWidth="1"/>
    <col min="180" max="180" width="3.7109375" style="29" customWidth="1"/>
    <col min="181" max="181" width="9.140625" style="29" customWidth="1"/>
    <col min="182" max="185" width="0" style="29" hidden="1" customWidth="1"/>
    <col min="186" max="186" width="2.8515625" style="29" hidden="1" customWidth="1"/>
    <col min="187" max="187" width="9.28125" style="29" hidden="1" customWidth="1"/>
    <col min="188" max="188" width="3.28125" style="29" customWidth="1"/>
    <col min="189" max="189" width="9.140625" style="29" customWidth="1"/>
    <col min="190" max="190" width="4.140625" style="1" customWidth="1"/>
    <col min="191" max="191" width="9.00390625" style="29" customWidth="1"/>
    <col min="192" max="192" width="3.28125" style="29" customWidth="1"/>
    <col min="193" max="193" width="9.140625" style="29" customWidth="1"/>
    <col min="194" max="194" width="3.7109375" style="29" customWidth="1"/>
    <col min="195" max="195" width="9.140625" style="29" customWidth="1"/>
    <col min="196" max="196" width="9.140625" style="29" hidden="1" customWidth="1"/>
    <col min="197" max="197" width="9.140625" style="29" customWidth="1"/>
    <col min="198" max="200" width="0" style="29" hidden="1" customWidth="1"/>
    <col min="201" max="201" width="9.140625" style="29" hidden="1" customWidth="1"/>
    <col min="202" max="202" width="1.7109375" style="29" hidden="1" customWidth="1"/>
    <col min="203" max="203" width="7.421875" style="29" hidden="1" customWidth="1"/>
    <col min="204" max="204" width="3.28125" style="29" hidden="1" customWidth="1"/>
    <col min="205" max="205" width="9.00390625" style="29" customWidth="1"/>
    <col min="217" max="16384" width="9.140625" style="68" customWidth="1"/>
  </cols>
  <sheetData>
    <row r="1" spans="1:139" ht="12.75" customHeight="1" hidden="1">
      <c r="A1" s="26" t="s">
        <v>2</v>
      </c>
      <c r="B1" s="26" t="s">
        <v>3</v>
      </c>
      <c r="C1" s="1" t="s">
        <v>4</v>
      </c>
      <c r="D1" s="1" t="s">
        <v>5</v>
      </c>
      <c r="E1" s="1" t="s">
        <v>0</v>
      </c>
      <c r="F1" s="1" t="s">
        <v>1</v>
      </c>
      <c r="G1" s="1" t="s">
        <v>12</v>
      </c>
      <c r="H1" s="1" t="s">
        <v>7</v>
      </c>
      <c r="K1" s="1" t="s">
        <v>15</v>
      </c>
      <c r="L1" s="1" t="s">
        <v>9</v>
      </c>
      <c r="M1" s="1" t="s">
        <v>13</v>
      </c>
      <c r="N1" s="1" t="s">
        <v>14</v>
      </c>
      <c r="O1" s="1" t="s">
        <v>16</v>
      </c>
      <c r="P1" s="1" t="s">
        <v>17</v>
      </c>
      <c r="Q1" s="1" t="s">
        <v>18</v>
      </c>
      <c r="R1" s="1" t="s">
        <v>11</v>
      </c>
      <c r="S1" s="1" t="s">
        <v>19</v>
      </c>
      <c r="T1" s="1" t="s">
        <v>6</v>
      </c>
      <c r="U1" s="1" t="s">
        <v>8</v>
      </c>
      <c r="V1" s="1" t="s">
        <v>21</v>
      </c>
      <c r="W1" s="1" t="s">
        <v>22</v>
      </c>
      <c r="Y1" s="1" t="s">
        <v>23</v>
      </c>
      <c r="Z1" s="1" t="s">
        <v>24</v>
      </c>
      <c r="AC1" s="1" t="s">
        <v>10</v>
      </c>
      <c r="AD1" s="1" t="s">
        <v>20</v>
      </c>
      <c r="AE1" s="1" t="s">
        <v>25</v>
      </c>
      <c r="AF1" s="1" t="s">
        <v>26</v>
      </c>
      <c r="AG1" s="1" t="s">
        <v>29</v>
      </c>
      <c r="AH1" s="16" t="s">
        <v>30</v>
      </c>
      <c r="AI1" s="1" t="s">
        <v>31</v>
      </c>
      <c r="AJ1" s="16" t="s">
        <v>32</v>
      </c>
      <c r="AK1" s="1" t="s">
        <v>33</v>
      </c>
      <c r="AL1" s="16" t="s">
        <v>34</v>
      </c>
      <c r="AM1" s="1" t="s">
        <v>35</v>
      </c>
      <c r="AN1" s="16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27</v>
      </c>
      <c r="BF1" s="16" t="s">
        <v>28</v>
      </c>
      <c r="BI1" s="39" t="s">
        <v>204</v>
      </c>
      <c r="BJ1" s="36"/>
      <c r="BK1" s="37"/>
      <c r="BM1" s="17" t="s">
        <v>59</v>
      </c>
      <c r="BO1" s="17" t="s">
        <v>60</v>
      </c>
      <c r="BQ1" s="17" t="s">
        <v>61</v>
      </c>
      <c r="BS1" s="17" t="s">
        <v>62</v>
      </c>
      <c r="BT1" s="17" t="s">
        <v>63</v>
      </c>
      <c r="BU1" s="17" t="s">
        <v>64</v>
      </c>
      <c r="BV1" s="17" t="s">
        <v>65</v>
      </c>
      <c r="BW1" s="17" t="s">
        <v>66</v>
      </c>
      <c r="CE1" s="17" t="s">
        <v>67</v>
      </c>
      <c r="CI1" s="17" t="s">
        <v>59</v>
      </c>
      <c r="CK1" s="17" t="s">
        <v>60</v>
      </c>
      <c r="CM1" s="17" t="s">
        <v>61</v>
      </c>
      <c r="CO1" s="17" t="s">
        <v>62</v>
      </c>
      <c r="CP1" s="17" t="s">
        <v>63</v>
      </c>
      <c r="CQ1" s="17" t="s">
        <v>64</v>
      </c>
      <c r="CR1" s="17" t="s">
        <v>65</v>
      </c>
      <c r="CS1" s="17" t="s">
        <v>66</v>
      </c>
      <c r="DA1" s="17" t="s">
        <v>67</v>
      </c>
      <c r="DD1" s="16" t="s">
        <v>53</v>
      </c>
      <c r="DE1" s="16" t="s">
        <v>54</v>
      </c>
      <c r="DF1" s="16" t="s">
        <v>55</v>
      </c>
      <c r="DG1" s="16" t="s">
        <v>56</v>
      </c>
      <c r="DH1" s="16" t="s">
        <v>57</v>
      </c>
      <c r="DI1" s="16" t="s">
        <v>58</v>
      </c>
      <c r="DJ1" s="8" t="s">
        <v>174</v>
      </c>
      <c r="DK1" s="8" t="s">
        <v>175</v>
      </c>
      <c r="DL1" s="8" t="s">
        <v>176</v>
      </c>
      <c r="DM1" s="8" t="s">
        <v>177</v>
      </c>
      <c r="DN1" s="8" t="s">
        <v>178</v>
      </c>
      <c r="DO1" s="8" t="s">
        <v>179</v>
      </c>
      <c r="DP1" s="8" t="s">
        <v>180</v>
      </c>
      <c r="DQ1" s="8" t="s">
        <v>181</v>
      </c>
      <c r="DR1" s="8" t="s">
        <v>182</v>
      </c>
      <c r="DS1" s="8" t="s">
        <v>183</v>
      </c>
      <c r="DT1" s="8" t="s">
        <v>184</v>
      </c>
      <c r="DU1" s="8" t="s">
        <v>185</v>
      </c>
      <c r="DV1" s="8" t="s">
        <v>186</v>
      </c>
      <c r="DW1" s="8" t="s">
        <v>187</v>
      </c>
      <c r="DX1" s="8" t="s">
        <v>188</v>
      </c>
      <c r="DY1" s="8" t="s">
        <v>189</v>
      </c>
      <c r="DZ1" s="8" t="s">
        <v>190</v>
      </c>
      <c r="EA1" s="8" t="s">
        <v>191</v>
      </c>
      <c r="EB1" s="8" t="s">
        <v>192</v>
      </c>
      <c r="EC1" s="8" t="s">
        <v>193</v>
      </c>
      <c r="ED1" s="8" t="s">
        <v>194</v>
      </c>
      <c r="EE1" s="8" t="s">
        <v>195</v>
      </c>
      <c r="EH1" s="8" t="s">
        <v>196</v>
      </c>
      <c r="EI1" s="8" t="s">
        <v>58</v>
      </c>
    </row>
    <row r="2" spans="1:205" ht="14.25">
      <c r="A2" s="3" t="s">
        <v>173</v>
      </c>
      <c r="B2" s="41" t="s">
        <v>218</v>
      </c>
      <c r="C2" s="42" t="s">
        <v>219</v>
      </c>
      <c r="D2" s="42"/>
      <c r="E2" s="39" t="s">
        <v>220</v>
      </c>
      <c r="F2" s="37"/>
      <c r="G2" s="37"/>
      <c r="H2" s="38" t="s">
        <v>221</v>
      </c>
      <c r="I2"/>
      <c r="J2"/>
      <c r="K2" t="s">
        <v>15</v>
      </c>
      <c r="L2" s="1" t="s">
        <v>9</v>
      </c>
      <c r="M2" s="38" t="s">
        <v>228</v>
      </c>
      <c r="N2" s="38" t="s">
        <v>14</v>
      </c>
      <c r="O2" s="38" t="s">
        <v>137</v>
      </c>
      <c r="P2" s="38" t="s">
        <v>138</v>
      </c>
      <c r="Q2" s="38" t="s">
        <v>139</v>
      </c>
      <c r="R2" s="38" t="s">
        <v>229</v>
      </c>
      <c r="S2" s="4" t="s">
        <v>230</v>
      </c>
      <c r="T2" s="48" t="s">
        <v>231</v>
      </c>
      <c r="U2" s="49"/>
      <c r="V2" s="84" t="s">
        <v>140</v>
      </c>
      <c r="W2" s="85"/>
      <c r="X2" s="26"/>
      <c r="Y2" s="84" t="s">
        <v>141</v>
      </c>
      <c r="Z2" s="85"/>
      <c r="AA2" s="26"/>
      <c r="AC2" t="s">
        <v>10</v>
      </c>
      <c r="AD2" s="50" t="s">
        <v>236</v>
      </c>
      <c r="AE2" s="50"/>
      <c r="AF2" s="50"/>
      <c r="AG2" s="5" t="s">
        <v>142</v>
      </c>
      <c r="AH2" s="21"/>
      <c r="AI2" s="21"/>
      <c r="AJ2" s="21"/>
      <c r="AK2" s="21"/>
      <c r="AL2" s="21"/>
      <c r="AM2" s="21"/>
      <c r="AN2" s="21"/>
      <c r="AO2" s="6"/>
      <c r="AP2" s="6"/>
      <c r="AQ2" s="6"/>
      <c r="AR2" s="6"/>
      <c r="AS2" s="6"/>
      <c r="AT2" s="6"/>
      <c r="AU2" s="6"/>
      <c r="AV2" s="7"/>
      <c r="AW2" s="6"/>
      <c r="AX2" s="6"/>
      <c r="AY2" s="6"/>
      <c r="AZ2" s="6"/>
      <c r="BA2" s="6"/>
      <c r="BB2" s="6"/>
      <c r="BC2" s="6"/>
      <c r="BD2" s="6"/>
      <c r="BE2" s="36"/>
      <c r="BF2" s="21"/>
      <c r="BG2" s="21"/>
      <c r="BH2" s="7"/>
      <c r="BI2" s="39" t="s">
        <v>204</v>
      </c>
      <c r="BJ2" s="36"/>
      <c r="BK2" s="37"/>
      <c r="BL2" s="25" t="s">
        <v>144</v>
      </c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18"/>
      <c r="CF2" s="23"/>
      <c r="CG2" s="23"/>
      <c r="CH2" s="25" t="s">
        <v>205</v>
      </c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5" t="s">
        <v>143</v>
      </c>
      <c r="DE2" s="21"/>
      <c r="DF2" s="21"/>
      <c r="DG2" s="21"/>
      <c r="DH2" s="21"/>
      <c r="DI2" s="7"/>
      <c r="DJ2" s="6" t="s">
        <v>198</v>
      </c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/>
      <c r="EH2" s="6"/>
      <c r="EI2" s="6"/>
      <c r="EJ2" s="39" t="s">
        <v>242</v>
      </c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80"/>
      <c r="FO2" s="35" t="s">
        <v>215</v>
      </c>
      <c r="FP2" s="36"/>
      <c r="FQ2" s="37"/>
      <c r="FR2" s="72"/>
      <c r="FS2" s="31" t="s">
        <v>214</v>
      </c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2"/>
      <c r="GH2" s="12"/>
      <c r="GI2" s="31" t="s">
        <v>209</v>
      </c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2"/>
    </row>
    <row r="3" spans="1:205" ht="12.75">
      <c r="A3" s="3" t="s">
        <v>170</v>
      </c>
      <c r="B3" s="41" t="s">
        <v>170</v>
      </c>
      <c r="C3" s="43" t="s">
        <v>4</v>
      </c>
      <c r="D3" s="44" t="s">
        <v>5</v>
      </c>
      <c r="E3" s="45" t="s">
        <v>222</v>
      </c>
      <c r="F3" s="46" t="s">
        <v>222</v>
      </c>
      <c r="G3" s="65" t="s">
        <v>222</v>
      </c>
      <c r="H3" s="38" t="s">
        <v>223</v>
      </c>
      <c r="I3"/>
      <c r="J3"/>
      <c r="K3" t="s">
        <v>145</v>
      </c>
      <c r="L3"/>
      <c r="M3" s="38" t="s">
        <v>232</v>
      </c>
      <c r="N3" s="38"/>
      <c r="O3" s="38" t="s">
        <v>145</v>
      </c>
      <c r="P3" s="38" t="s">
        <v>146</v>
      </c>
      <c r="Q3" s="38" t="s">
        <v>147</v>
      </c>
      <c r="R3" s="38" t="s">
        <v>233</v>
      </c>
      <c r="S3" s="4"/>
      <c r="T3" s="3" t="s">
        <v>234</v>
      </c>
      <c r="U3" s="38" t="s">
        <v>8</v>
      </c>
      <c r="V3" s="3" t="s">
        <v>149</v>
      </c>
      <c r="W3" s="4" t="s">
        <v>150</v>
      </c>
      <c r="X3" s="26"/>
      <c r="Y3" s="3" t="s">
        <v>149</v>
      </c>
      <c r="Z3" s="4" t="s">
        <v>150</v>
      </c>
      <c r="AA3" s="26"/>
      <c r="AC3"/>
      <c r="AD3" s="38" t="s">
        <v>148</v>
      </c>
      <c r="AE3" s="38" t="s">
        <v>237</v>
      </c>
      <c r="AF3" s="38" t="s">
        <v>238</v>
      </c>
      <c r="AG3" s="14"/>
      <c r="AH3" s="22" t="s">
        <v>152</v>
      </c>
      <c r="AI3" s="22"/>
      <c r="AJ3" s="22" t="s">
        <v>153</v>
      </c>
      <c r="AK3" s="22"/>
      <c r="AL3" s="22" t="s">
        <v>154</v>
      </c>
      <c r="AM3" s="22"/>
      <c r="AN3" s="22" t="s">
        <v>155</v>
      </c>
      <c r="AO3" s="9"/>
      <c r="AP3" s="9" t="s">
        <v>156</v>
      </c>
      <c r="AQ3" s="9"/>
      <c r="AR3" s="9" t="s">
        <v>157</v>
      </c>
      <c r="AS3" s="9"/>
      <c r="AT3" s="9" t="s">
        <v>158</v>
      </c>
      <c r="AU3" s="9"/>
      <c r="AV3" s="10" t="s">
        <v>159</v>
      </c>
      <c r="AW3" s="8"/>
      <c r="AX3" s="8" t="s">
        <v>160</v>
      </c>
      <c r="AY3" s="8"/>
      <c r="AZ3" s="8"/>
      <c r="BA3" s="8"/>
      <c r="BB3" s="8"/>
      <c r="BC3" s="8"/>
      <c r="BD3" s="8"/>
      <c r="BE3" s="16"/>
      <c r="BF3" s="22" t="s">
        <v>151</v>
      </c>
      <c r="BG3" s="22"/>
      <c r="BH3" s="10" t="s">
        <v>216</v>
      </c>
      <c r="BI3" s="3" t="s">
        <v>201</v>
      </c>
      <c r="BJ3" s="26" t="s">
        <v>202</v>
      </c>
      <c r="BK3" s="27" t="s">
        <v>203</v>
      </c>
      <c r="BL3" s="14"/>
      <c r="BM3" s="24" t="s">
        <v>152</v>
      </c>
      <c r="BN3" s="24"/>
      <c r="BO3" s="24" t="s">
        <v>153</v>
      </c>
      <c r="BP3" s="24"/>
      <c r="BQ3" s="24" t="s">
        <v>154</v>
      </c>
      <c r="BR3" s="24"/>
      <c r="BS3" s="24" t="s">
        <v>155</v>
      </c>
      <c r="BT3" s="24" t="s">
        <v>156</v>
      </c>
      <c r="BU3" s="24" t="s">
        <v>157</v>
      </c>
      <c r="BV3" s="24" t="s">
        <v>158</v>
      </c>
      <c r="BW3" s="24" t="s">
        <v>159</v>
      </c>
      <c r="BX3" s="24"/>
      <c r="BY3" s="24"/>
      <c r="BZ3" s="24"/>
      <c r="CA3" s="24"/>
      <c r="CB3" s="24"/>
      <c r="CC3" s="24"/>
      <c r="CD3" s="24"/>
      <c r="CE3" s="24" t="s">
        <v>151</v>
      </c>
      <c r="CF3" s="24"/>
      <c r="CG3" s="19" t="s">
        <v>216</v>
      </c>
      <c r="CH3" s="14"/>
      <c r="CI3" s="24" t="s">
        <v>152</v>
      </c>
      <c r="CJ3" s="24"/>
      <c r="CK3" s="24" t="s">
        <v>153</v>
      </c>
      <c r="CL3" s="24"/>
      <c r="CM3" s="24" t="s">
        <v>154</v>
      </c>
      <c r="CN3" s="24"/>
      <c r="CO3" s="24" t="s">
        <v>155</v>
      </c>
      <c r="CP3" s="24" t="s">
        <v>156</v>
      </c>
      <c r="CQ3" s="24" t="s">
        <v>157</v>
      </c>
      <c r="CR3" s="24" t="s">
        <v>158</v>
      </c>
      <c r="CS3" s="24" t="s">
        <v>159</v>
      </c>
      <c r="CT3" s="24"/>
      <c r="CU3" s="24"/>
      <c r="CV3" s="24"/>
      <c r="CW3" s="24"/>
      <c r="CX3" s="24"/>
      <c r="CY3" s="24"/>
      <c r="CZ3" s="24"/>
      <c r="DA3" s="24" t="s">
        <v>151</v>
      </c>
      <c r="DB3" s="24"/>
      <c r="DC3" s="24" t="s">
        <v>216</v>
      </c>
      <c r="DD3" s="14" t="s">
        <v>161</v>
      </c>
      <c r="DE3" s="22" t="s">
        <v>162</v>
      </c>
      <c r="DF3" s="22" t="s">
        <v>163</v>
      </c>
      <c r="DG3" s="22" t="s">
        <v>164</v>
      </c>
      <c r="DH3" s="22" t="s">
        <v>165</v>
      </c>
      <c r="DI3" s="10" t="s">
        <v>166</v>
      </c>
      <c r="DK3" s="9" t="s">
        <v>152</v>
      </c>
      <c r="DL3" s="9"/>
      <c r="DM3" s="9" t="s">
        <v>153</v>
      </c>
      <c r="DN3" s="9"/>
      <c r="DO3" s="9" t="s">
        <v>154</v>
      </c>
      <c r="DP3" s="9"/>
      <c r="DQ3" s="9" t="s">
        <v>155</v>
      </c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t="s">
        <v>217</v>
      </c>
      <c r="EH3" s="9"/>
      <c r="EI3" s="9" t="s">
        <v>151</v>
      </c>
      <c r="EJ3" s="12"/>
      <c r="EK3" s="74" t="s">
        <v>152</v>
      </c>
      <c r="EL3" s="22"/>
      <c r="EM3" s="74" t="s">
        <v>153</v>
      </c>
      <c r="EN3" s="22"/>
      <c r="EO3" s="22" t="s">
        <v>154</v>
      </c>
      <c r="EP3" s="22"/>
      <c r="EQ3" s="22" t="s">
        <v>155</v>
      </c>
      <c r="ER3" s="22"/>
      <c r="ES3" s="22" t="s">
        <v>156</v>
      </c>
      <c r="ET3" s="22"/>
      <c r="EU3" s="74" t="s">
        <v>157</v>
      </c>
      <c r="EV3" s="74"/>
      <c r="EW3" s="74" t="s">
        <v>158</v>
      </c>
      <c r="EX3" s="74"/>
      <c r="EY3" s="74" t="s">
        <v>159</v>
      </c>
      <c r="EZ3" s="74"/>
      <c r="FA3" s="74" t="s">
        <v>160</v>
      </c>
      <c r="FB3" s="74"/>
      <c r="FC3" s="74" t="s">
        <v>243</v>
      </c>
      <c r="FD3" s="74"/>
      <c r="FE3" s="74" t="s">
        <v>244</v>
      </c>
      <c r="FF3" s="74"/>
      <c r="FG3" s="74" t="s">
        <v>245</v>
      </c>
      <c r="FH3" s="74"/>
      <c r="FI3" s="81" t="s">
        <v>246</v>
      </c>
      <c r="FO3" s="51" t="s">
        <v>239</v>
      </c>
      <c r="FP3" s="52" t="s">
        <v>202</v>
      </c>
      <c r="FQ3" s="53" t="s">
        <v>213</v>
      </c>
      <c r="FR3" s="40"/>
      <c r="FS3" s="33" t="s">
        <v>152</v>
      </c>
      <c r="FT3" s="33"/>
      <c r="FU3" s="33" t="s">
        <v>153</v>
      </c>
      <c r="FV3" s="33"/>
      <c r="FW3" s="33" t="s">
        <v>154</v>
      </c>
      <c r="FX3" s="33"/>
      <c r="FY3" s="33" t="s">
        <v>155</v>
      </c>
      <c r="FZ3" s="33"/>
      <c r="GA3" s="33"/>
      <c r="GB3" s="33"/>
      <c r="GC3" s="33"/>
      <c r="GD3" s="33"/>
      <c r="GE3" s="33" t="s">
        <v>217</v>
      </c>
      <c r="GF3" s="33"/>
      <c r="GG3" s="34" t="s">
        <v>151</v>
      </c>
      <c r="GH3" s="12"/>
      <c r="GI3" s="33" t="s">
        <v>152</v>
      </c>
      <c r="GJ3" s="33"/>
      <c r="GK3" s="33" t="s">
        <v>153</v>
      </c>
      <c r="GL3" s="33"/>
      <c r="GM3" s="33" t="s">
        <v>154</v>
      </c>
      <c r="GN3" s="33"/>
      <c r="GO3" s="33" t="s">
        <v>155</v>
      </c>
      <c r="GP3" s="33"/>
      <c r="GQ3" s="33"/>
      <c r="GR3" s="33"/>
      <c r="GS3" s="33"/>
      <c r="GT3" s="33"/>
      <c r="GU3" s="33" t="s">
        <v>217</v>
      </c>
      <c r="GV3" s="33"/>
      <c r="GW3" s="34" t="s">
        <v>151</v>
      </c>
    </row>
    <row r="4" spans="1:205" ht="12.75">
      <c r="A4" s="3"/>
      <c r="B4" s="41"/>
      <c r="D4" s="54"/>
      <c r="E4" s="55" t="s">
        <v>224</v>
      </c>
      <c r="F4" s="47" t="s">
        <v>225</v>
      </c>
      <c r="G4" s="4" t="s">
        <v>226</v>
      </c>
      <c r="H4" s="26" t="s">
        <v>227</v>
      </c>
      <c r="I4"/>
      <c r="J4"/>
      <c r="K4" t="s">
        <v>167</v>
      </c>
      <c r="L4"/>
      <c r="N4" s="26"/>
      <c r="O4" s="26" t="s">
        <v>167</v>
      </c>
      <c r="P4" s="26" t="s">
        <v>168</v>
      </c>
      <c r="Q4" s="26" t="s">
        <v>169</v>
      </c>
      <c r="R4" s="26"/>
      <c r="S4" s="4"/>
      <c r="T4" s="3" t="s">
        <v>235</v>
      </c>
      <c r="V4" s="12"/>
      <c r="W4" s="13"/>
      <c r="Y4"/>
      <c r="Z4" s="13"/>
      <c r="AC4"/>
      <c r="AD4" s="26" t="s">
        <v>170</v>
      </c>
      <c r="AE4" s="26"/>
      <c r="AF4" s="26"/>
      <c r="AG4" s="14" t="s">
        <v>171</v>
      </c>
      <c r="AH4" s="22" t="s">
        <v>172</v>
      </c>
      <c r="AI4" s="22" t="s">
        <v>171</v>
      </c>
      <c r="AJ4" s="22" t="s">
        <v>172</v>
      </c>
      <c r="AK4" s="22" t="s">
        <v>171</v>
      </c>
      <c r="AL4" s="22" t="s">
        <v>172</v>
      </c>
      <c r="AM4" s="22" t="s">
        <v>171</v>
      </c>
      <c r="AN4" s="22" t="s">
        <v>172</v>
      </c>
      <c r="AO4" s="9" t="s">
        <v>171</v>
      </c>
      <c r="AP4" s="9" t="s">
        <v>172</v>
      </c>
      <c r="AQ4" s="9" t="s">
        <v>171</v>
      </c>
      <c r="AR4" s="9" t="s">
        <v>172</v>
      </c>
      <c r="AS4" s="9" t="s">
        <v>171</v>
      </c>
      <c r="AT4" s="9" t="s">
        <v>172</v>
      </c>
      <c r="AU4" s="9" t="s">
        <v>171</v>
      </c>
      <c r="AV4" s="10" t="s">
        <v>172</v>
      </c>
      <c r="AW4" s="8"/>
      <c r="AX4" s="8"/>
      <c r="AY4" s="8"/>
      <c r="AZ4" s="8"/>
      <c r="BA4" s="8"/>
      <c r="BB4" s="8"/>
      <c r="BC4" s="8"/>
      <c r="BD4" s="8"/>
      <c r="BE4" s="22" t="s">
        <v>171</v>
      </c>
      <c r="BF4" s="22" t="s">
        <v>172</v>
      </c>
      <c r="BG4" s="22"/>
      <c r="BH4" s="10" t="s">
        <v>151</v>
      </c>
      <c r="BI4" s="3" t="s">
        <v>170</v>
      </c>
      <c r="BJ4" s="26"/>
      <c r="BK4" s="4"/>
      <c r="BL4" s="11"/>
      <c r="CG4" s="20" t="s">
        <v>151</v>
      </c>
      <c r="CH4" s="11"/>
      <c r="DC4" s="17" t="s">
        <v>151</v>
      </c>
      <c r="DD4" s="11"/>
      <c r="DI4" s="15"/>
      <c r="DJ4" s="8" t="s">
        <v>171</v>
      </c>
      <c r="DL4" s="8" t="s">
        <v>171</v>
      </c>
      <c r="DN4" s="8" t="s">
        <v>171</v>
      </c>
      <c r="DP4" s="8" t="s">
        <v>171</v>
      </c>
      <c r="EG4"/>
      <c r="EH4" s="8" t="s">
        <v>171</v>
      </c>
      <c r="EJ4" s="82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83"/>
      <c r="FO4" s="51" t="s">
        <v>240</v>
      </c>
      <c r="FR4" s="71"/>
      <c r="GG4" s="30"/>
      <c r="GH4" s="12"/>
      <c r="GW4" s="30"/>
    </row>
    <row r="5" spans="1:256" s="57" customFormat="1" ht="12.75">
      <c r="A5" s="56"/>
      <c r="B5" s="56"/>
      <c r="D5" s="58"/>
      <c r="E5" s="56"/>
      <c r="F5" s="56"/>
      <c r="G5" s="56"/>
      <c r="H5" s="56"/>
      <c r="N5" s="56"/>
      <c r="O5" s="56"/>
      <c r="P5" s="56"/>
      <c r="Q5" s="56"/>
      <c r="R5" s="56"/>
      <c r="S5" s="56"/>
      <c r="T5" s="56"/>
      <c r="AD5" s="56"/>
      <c r="AE5" s="56"/>
      <c r="AF5" s="56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60"/>
      <c r="AX5" s="60"/>
      <c r="AY5" s="60"/>
      <c r="AZ5" s="60"/>
      <c r="BA5" s="60"/>
      <c r="BB5" s="60"/>
      <c r="BC5" s="60"/>
      <c r="BD5" s="60"/>
      <c r="BE5" s="59"/>
      <c r="BF5" s="59"/>
      <c r="BG5" s="59"/>
      <c r="BH5" s="59"/>
      <c r="BI5" s="56"/>
      <c r="BJ5" s="56"/>
      <c r="BK5" s="56"/>
      <c r="BL5" s="60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0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H5" s="60"/>
      <c r="EI5" s="60"/>
      <c r="EJ5" s="86"/>
      <c r="EK5" s="77"/>
      <c r="EL5" s="77"/>
      <c r="EM5" s="77"/>
      <c r="EN5" s="78"/>
      <c r="EO5" s="77"/>
      <c r="EP5" s="77"/>
      <c r="EQ5" s="77"/>
      <c r="ER5" s="77"/>
      <c r="ES5" s="77"/>
      <c r="ET5" s="77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O5" s="62"/>
      <c r="FR5" s="63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217" ht="12.75">
      <c r="A6" s="26">
        <v>307</v>
      </c>
      <c r="B6" s="26" t="s">
        <v>116</v>
      </c>
      <c r="C6" s="1" t="s">
        <v>75</v>
      </c>
      <c r="D6" s="1" t="s">
        <v>76</v>
      </c>
      <c r="E6" s="1" t="s">
        <v>68</v>
      </c>
      <c r="F6" s="1" t="s">
        <v>81</v>
      </c>
      <c r="H6" s="1" t="s">
        <v>77</v>
      </c>
      <c r="M6" s="1" t="s">
        <v>78</v>
      </c>
      <c r="O6" s="1" t="s">
        <v>74</v>
      </c>
      <c r="P6" s="1" t="s">
        <v>74</v>
      </c>
      <c r="Q6" s="1" t="s">
        <v>74</v>
      </c>
      <c r="R6" s="1" t="s">
        <v>72</v>
      </c>
      <c r="S6" s="1" t="s">
        <v>74</v>
      </c>
      <c r="T6" s="2">
        <v>33939</v>
      </c>
      <c r="U6" s="1" t="s">
        <v>117</v>
      </c>
      <c r="V6" s="1" t="s">
        <v>84</v>
      </c>
      <c r="Y6" s="1">
        <v>3</v>
      </c>
      <c r="Z6" s="1">
        <v>3</v>
      </c>
      <c r="AD6" s="1">
        <v>4</v>
      </c>
      <c r="AE6" s="1" t="s">
        <v>241</v>
      </c>
      <c r="AH6" s="16">
        <v>15.05660377</v>
      </c>
      <c r="AJ6" s="16">
        <v>9.927272727</v>
      </c>
      <c r="AL6" s="16">
        <v>7.269230769</v>
      </c>
      <c r="AN6" s="16">
        <v>8.654545455</v>
      </c>
      <c r="BF6" s="16">
        <v>10.22691318</v>
      </c>
      <c r="BI6">
        <v>4</v>
      </c>
      <c r="BJ6" t="s">
        <v>241</v>
      </c>
      <c r="BK6"/>
      <c r="BM6" s="17">
        <v>99.97684622</v>
      </c>
      <c r="BO6" s="17">
        <v>99.98419546</v>
      </c>
      <c r="BQ6" s="17">
        <v>99.98813886</v>
      </c>
      <c r="BS6" s="17">
        <v>99.98587506</v>
      </c>
      <c r="CE6" s="17">
        <v>99.98366303</v>
      </c>
      <c r="CI6" s="17">
        <v>99.97684622</v>
      </c>
      <c r="CK6" s="17">
        <v>99.98419546</v>
      </c>
      <c r="CM6" s="17">
        <v>99.98813886</v>
      </c>
      <c r="CO6" s="17">
        <v>99.98587506</v>
      </c>
      <c r="DA6" s="17">
        <v>99.98366303</v>
      </c>
      <c r="DD6" s="16">
        <v>921.4</v>
      </c>
      <c r="DE6" s="16">
        <v>46609.6</v>
      </c>
      <c r="DF6" s="16">
        <v>15068.8</v>
      </c>
      <c r="DI6" s="16">
        <v>62599.8</v>
      </c>
      <c r="DK6" s="8">
        <v>65028.7</v>
      </c>
      <c r="DM6" s="8">
        <v>62812.8</v>
      </c>
      <c r="DO6" s="8">
        <v>61286.1</v>
      </c>
      <c r="DQ6" s="8">
        <v>61271.4</v>
      </c>
      <c r="EI6" s="8">
        <v>62599.8</v>
      </c>
      <c r="EJ6" s="67"/>
      <c r="EK6" s="16">
        <v>50105.9</v>
      </c>
      <c r="EM6" s="16">
        <v>47359.1</v>
      </c>
      <c r="EO6" s="16">
        <v>46201.7</v>
      </c>
      <c r="EP6" s="16">
        <v>0</v>
      </c>
      <c r="EQ6" s="16">
        <v>46457.3</v>
      </c>
      <c r="ER6" s="16" t="s">
        <v>206</v>
      </c>
      <c r="ES6" s="16" t="s">
        <v>206</v>
      </c>
      <c r="ET6" s="16" t="s">
        <v>206</v>
      </c>
      <c r="EU6" s="70" t="s">
        <v>206</v>
      </c>
      <c r="EV6" s="70" t="s">
        <v>206</v>
      </c>
      <c r="EW6" s="70" t="s">
        <v>206</v>
      </c>
      <c r="EX6" s="70" t="s">
        <v>206</v>
      </c>
      <c r="EY6" s="70" t="s">
        <v>206</v>
      </c>
      <c r="EZ6" s="70" t="s">
        <v>206</v>
      </c>
      <c r="FA6" s="70" t="s">
        <v>206</v>
      </c>
      <c r="FB6" s="70" t="s">
        <v>206</v>
      </c>
      <c r="FC6" s="70" t="s">
        <v>206</v>
      </c>
      <c r="FD6" s="70" t="s">
        <v>206</v>
      </c>
      <c r="FE6" s="70" t="s">
        <v>206</v>
      </c>
      <c r="FF6" s="70" t="s">
        <v>206</v>
      </c>
      <c r="FG6" s="70" t="s">
        <v>206</v>
      </c>
      <c r="FH6" s="70">
        <v>0</v>
      </c>
      <c r="FI6" s="70">
        <v>47531</v>
      </c>
      <c r="FO6">
        <v>2</v>
      </c>
      <c r="FP6" t="s">
        <v>241</v>
      </c>
      <c r="FQ6"/>
      <c r="FR6"/>
      <c r="FS6" s="29">
        <v>12.021068290102171</v>
      </c>
      <c r="FU6" s="29">
        <v>7.721108655056898</v>
      </c>
      <c r="FW6" s="29">
        <v>6.307340109966412</v>
      </c>
      <c r="FY6" s="29">
        <v>7.268021786054696</v>
      </c>
      <c r="GA6" s="29" t="s">
        <v>206</v>
      </c>
      <c r="GC6" s="29" t="s">
        <v>206</v>
      </c>
      <c r="GG6" s="29">
        <f aca="true" t="shared" si="0" ref="GG6:GG24">IF(SUM(FY6,FW6,FU6,FS6)=0,"",AVERAGE(FY6,FW6,FU6,FS6))</f>
        <v>8.329384710295045</v>
      </c>
      <c r="GI6" s="29">
        <v>51.918383478211894</v>
      </c>
      <c r="GK6" s="29">
        <v>48.85373857799418</v>
      </c>
      <c r="GM6" s="29">
        <v>53.17650841293391</v>
      </c>
      <c r="GO6" s="29">
        <v>51.45524006511619</v>
      </c>
      <c r="GQ6" s="29" t="s">
        <v>206</v>
      </c>
      <c r="GV6" s="29" t="s">
        <v>206</v>
      </c>
      <c r="GW6" s="29">
        <f aca="true" t="shared" si="1" ref="GW6:GW41">IF(SUM(GO6,GM6,GK6,GI6)=0,"",AVERAGE(GO6,GM6,GK6,GI6))</f>
        <v>51.350967633564046</v>
      </c>
      <c r="HI6" s="70"/>
    </row>
    <row r="7" spans="1:217" ht="12.75">
      <c r="A7" s="26">
        <v>307</v>
      </c>
      <c r="B7" s="26" t="s">
        <v>85</v>
      </c>
      <c r="C7" s="1" t="s">
        <v>75</v>
      </c>
      <c r="D7" s="1" t="s">
        <v>76</v>
      </c>
      <c r="E7" s="1" t="s">
        <v>68</v>
      </c>
      <c r="F7" s="1" t="s">
        <v>81</v>
      </c>
      <c r="H7" s="1" t="s">
        <v>77</v>
      </c>
      <c r="M7" s="1" t="s">
        <v>78</v>
      </c>
      <c r="O7" s="1" t="s">
        <v>74</v>
      </c>
      <c r="P7" s="1" t="s">
        <v>74</v>
      </c>
      <c r="Q7" s="1" t="s">
        <v>74</v>
      </c>
      <c r="R7" s="1" t="s">
        <v>72</v>
      </c>
      <c r="S7" s="1" t="s">
        <v>74</v>
      </c>
      <c r="T7" s="2">
        <v>36251</v>
      </c>
      <c r="U7" s="1" t="s">
        <v>86</v>
      </c>
      <c r="V7" s="1" t="s">
        <v>84</v>
      </c>
      <c r="Y7" s="1">
        <v>3</v>
      </c>
      <c r="Z7" s="1">
        <v>3</v>
      </c>
      <c r="AD7" s="1">
        <v>3</v>
      </c>
      <c r="AE7" s="1" t="s">
        <v>241</v>
      </c>
      <c r="AH7" s="16">
        <v>12.64859123</v>
      </c>
      <c r="AJ7" s="16">
        <v>5.109905145</v>
      </c>
      <c r="AL7" s="16">
        <v>4.508233892</v>
      </c>
      <c r="BF7" s="16">
        <v>7.422243421</v>
      </c>
      <c r="BI7">
        <v>3</v>
      </c>
      <c r="BJ7" t="s">
        <v>241</v>
      </c>
      <c r="BK7"/>
      <c r="BM7" s="17">
        <v>99.97438659</v>
      </c>
      <c r="BO7" s="17">
        <v>99.99323753</v>
      </c>
      <c r="BQ7" s="17">
        <v>99.99334681</v>
      </c>
      <c r="CE7" s="17">
        <v>99.98844523</v>
      </c>
      <c r="CI7" s="17">
        <v>99.97438659</v>
      </c>
      <c r="CK7" s="17">
        <v>99.99323753</v>
      </c>
      <c r="CM7" s="17">
        <v>99.99334681</v>
      </c>
      <c r="DA7" s="17">
        <v>99.98844523</v>
      </c>
      <c r="DD7" s="16">
        <v>9542</v>
      </c>
      <c r="DE7" s="16">
        <v>32313.1</v>
      </c>
      <c r="DF7" s="16">
        <v>22380.2</v>
      </c>
      <c r="DI7" s="16">
        <v>64235.3</v>
      </c>
      <c r="DK7" s="8">
        <v>49382.7</v>
      </c>
      <c r="DM7" s="8">
        <v>75562.7</v>
      </c>
      <c r="DO7" s="8">
        <v>67760.5</v>
      </c>
      <c r="EI7" s="8">
        <v>64235.3</v>
      </c>
      <c r="EJ7" s="67"/>
      <c r="EK7" s="16">
        <v>33311.9</v>
      </c>
      <c r="EM7" s="16">
        <v>51663.4</v>
      </c>
      <c r="EO7" s="16">
        <v>40589.8</v>
      </c>
      <c r="EP7" s="16" t="s">
        <v>206</v>
      </c>
      <c r="EQ7" s="16" t="s">
        <v>206</v>
      </c>
      <c r="ER7" s="16" t="s">
        <v>206</v>
      </c>
      <c r="ES7" s="16" t="s">
        <v>206</v>
      </c>
      <c r="ET7" s="16" t="s">
        <v>206</v>
      </c>
      <c r="EU7" s="70" t="s">
        <v>206</v>
      </c>
      <c r="EV7" s="70" t="s">
        <v>206</v>
      </c>
      <c r="EW7" s="70" t="s">
        <v>206</v>
      </c>
      <c r="EX7" s="70" t="s">
        <v>206</v>
      </c>
      <c r="EY7" s="70" t="s">
        <v>206</v>
      </c>
      <c r="EZ7" s="70" t="s">
        <v>206</v>
      </c>
      <c r="FA7" s="70" t="s">
        <v>206</v>
      </c>
      <c r="FB7" s="70" t="s">
        <v>206</v>
      </c>
      <c r="FC7" s="70" t="s">
        <v>206</v>
      </c>
      <c r="FD7" s="70" t="s">
        <v>206</v>
      </c>
      <c r="FE7" s="70" t="s">
        <v>206</v>
      </c>
      <c r="FF7" s="70" t="s">
        <v>206</v>
      </c>
      <c r="FG7" s="70" t="s">
        <v>206</v>
      </c>
      <c r="FH7" s="70">
        <v>0</v>
      </c>
      <c r="FI7" s="70">
        <v>41855.1</v>
      </c>
      <c r="FO7">
        <v>1</v>
      </c>
      <c r="FP7" t="s">
        <v>241</v>
      </c>
      <c r="FQ7"/>
      <c r="FR7"/>
      <c r="FS7" s="29">
        <v>13.358313148663443</v>
      </c>
      <c r="FU7" s="29">
        <v>5.229552843659828</v>
      </c>
      <c r="FW7" s="29">
        <v>3.6276452002144586</v>
      </c>
      <c r="FY7" s="29" t="s">
        <v>206</v>
      </c>
      <c r="GA7" s="29" t="s">
        <v>206</v>
      </c>
      <c r="GC7" s="29" t="s">
        <v>206</v>
      </c>
      <c r="GG7" s="29">
        <f t="shared" si="0"/>
        <v>7.4051703975125776</v>
      </c>
      <c r="GI7" s="29">
        <v>52.15359121905531</v>
      </c>
      <c r="GK7" s="29">
        <v>77.33199324597712</v>
      </c>
      <c r="GM7" s="29">
        <v>54.524900088791966</v>
      </c>
      <c r="GO7" s="29" t="s">
        <v>206</v>
      </c>
      <c r="GQ7" s="29" t="s">
        <v>206</v>
      </c>
      <c r="GV7" s="29" t="s">
        <v>206</v>
      </c>
      <c r="GW7" s="29">
        <f t="shared" si="1"/>
        <v>61.33682818460813</v>
      </c>
      <c r="HI7" s="70"/>
    </row>
    <row r="8" spans="1:217" ht="12.75">
      <c r="A8" s="26">
        <v>307</v>
      </c>
      <c r="B8" s="26" t="s">
        <v>102</v>
      </c>
      <c r="C8" s="1" t="s">
        <v>75</v>
      </c>
      <c r="D8" s="1" t="s">
        <v>76</v>
      </c>
      <c r="E8" s="1" t="s">
        <v>68</v>
      </c>
      <c r="F8" s="1" t="s">
        <v>81</v>
      </c>
      <c r="H8" s="1" t="s">
        <v>77</v>
      </c>
      <c r="M8" s="1" t="s">
        <v>78</v>
      </c>
      <c r="O8" s="1" t="s">
        <v>74</v>
      </c>
      <c r="P8" s="1" t="s">
        <v>74</v>
      </c>
      <c r="Q8" s="1" t="s">
        <v>74</v>
      </c>
      <c r="R8" s="1" t="s">
        <v>72</v>
      </c>
      <c r="S8" s="1" t="s">
        <v>74</v>
      </c>
      <c r="T8" s="2">
        <v>36647</v>
      </c>
      <c r="U8" s="1" t="s">
        <v>103</v>
      </c>
      <c r="V8" s="1" t="s">
        <v>84</v>
      </c>
      <c r="Y8" s="1">
        <v>3</v>
      </c>
      <c r="Z8" s="1">
        <v>3</v>
      </c>
      <c r="AD8" s="1">
        <v>2</v>
      </c>
      <c r="AE8" s="1" t="s">
        <v>97</v>
      </c>
      <c r="AH8" s="16">
        <v>4.021176623</v>
      </c>
      <c r="AJ8" s="16">
        <v>3.771538923</v>
      </c>
      <c r="AL8" s="16">
        <v>3.11582996</v>
      </c>
      <c r="BF8" s="16">
        <v>3.636181835</v>
      </c>
      <c r="BI8">
        <v>2</v>
      </c>
      <c r="BJ8" t="s">
        <v>96</v>
      </c>
      <c r="BK8"/>
      <c r="BM8" s="17">
        <v>99.99588268</v>
      </c>
      <c r="BO8" s="17">
        <v>99.99564191</v>
      </c>
      <c r="BQ8" s="17">
        <v>99.99690111</v>
      </c>
      <c r="CE8" s="17">
        <v>99.99616911</v>
      </c>
      <c r="CI8" s="17">
        <v>99.99588268</v>
      </c>
      <c r="CK8" s="17">
        <v>99.99564191</v>
      </c>
      <c r="CM8" s="17">
        <v>99.99690111</v>
      </c>
      <c r="DA8" s="17">
        <v>99.99616911</v>
      </c>
      <c r="DD8" s="16">
        <v>4269.7</v>
      </c>
      <c r="DE8" s="16">
        <v>68644.9</v>
      </c>
      <c r="DF8" s="16">
        <v>22002.9</v>
      </c>
      <c r="DI8" s="16">
        <v>94917.5</v>
      </c>
      <c r="DK8" s="8">
        <v>97665</v>
      </c>
      <c r="DM8" s="8">
        <v>86541.1</v>
      </c>
      <c r="DO8" s="8">
        <v>100546.6</v>
      </c>
      <c r="EI8" s="8">
        <v>94917.5</v>
      </c>
      <c r="EJ8" s="67"/>
      <c r="EK8" s="16">
        <v>75648.2</v>
      </c>
      <c r="EM8" s="16">
        <v>65751.9</v>
      </c>
      <c r="EO8" s="16">
        <v>77343.7</v>
      </c>
      <c r="EP8" s="16" t="s">
        <v>206</v>
      </c>
      <c r="EQ8" s="16" t="s">
        <v>206</v>
      </c>
      <c r="ER8" s="16" t="s">
        <v>206</v>
      </c>
      <c r="ES8" s="16" t="s">
        <v>206</v>
      </c>
      <c r="ET8" s="16" t="s">
        <v>206</v>
      </c>
      <c r="EU8" s="70" t="s">
        <v>206</v>
      </c>
      <c r="EV8" s="70" t="s">
        <v>206</v>
      </c>
      <c r="EW8" s="70" t="s">
        <v>206</v>
      </c>
      <c r="EX8" s="70" t="s">
        <v>206</v>
      </c>
      <c r="EY8" s="70" t="s">
        <v>206</v>
      </c>
      <c r="EZ8" s="70" t="s">
        <v>206</v>
      </c>
      <c r="FA8" s="70" t="s">
        <v>206</v>
      </c>
      <c r="FB8" s="70" t="s">
        <v>206</v>
      </c>
      <c r="FC8" s="70" t="s">
        <v>206</v>
      </c>
      <c r="FD8" s="70" t="s">
        <v>206</v>
      </c>
      <c r="FE8" s="70" t="s">
        <v>206</v>
      </c>
      <c r="FF8" s="70" t="s">
        <v>206</v>
      </c>
      <c r="FG8" s="70" t="s">
        <v>206</v>
      </c>
      <c r="FH8" s="70">
        <v>0</v>
      </c>
      <c r="FI8" s="70">
        <v>72914.6</v>
      </c>
      <c r="FO8"/>
      <c r="FP8"/>
      <c r="FQ8"/>
      <c r="FR8"/>
      <c r="FS8" s="29" t="s">
        <v>206</v>
      </c>
      <c r="FU8" s="29" t="s">
        <v>206</v>
      </c>
      <c r="FW8" s="29" t="s">
        <v>206</v>
      </c>
      <c r="FY8" s="29" t="s">
        <v>206</v>
      </c>
      <c r="GA8" s="29" t="s">
        <v>206</v>
      </c>
      <c r="GC8" s="29" t="s">
        <v>206</v>
      </c>
      <c r="GG8" s="29">
        <f t="shared" si="0"/>
      </c>
      <c r="GI8" s="29" t="s">
        <v>206</v>
      </c>
      <c r="GK8" s="29" t="s">
        <v>206</v>
      </c>
      <c r="GM8" s="29" t="s">
        <v>206</v>
      </c>
      <c r="GO8" s="29" t="s">
        <v>206</v>
      </c>
      <c r="GQ8" s="29" t="s">
        <v>206</v>
      </c>
      <c r="GV8" s="29" t="s">
        <v>206</v>
      </c>
      <c r="GW8" s="29">
        <f t="shared" si="1"/>
      </c>
      <c r="HI8" s="70"/>
    </row>
    <row r="9" spans="1:217" ht="12.75">
      <c r="A9" s="26">
        <v>307</v>
      </c>
      <c r="B9" s="26" t="s">
        <v>98</v>
      </c>
      <c r="C9" s="1" t="s">
        <v>75</v>
      </c>
      <c r="D9" s="1" t="s">
        <v>76</v>
      </c>
      <c r="E9" s="1" t="s">
        <v>68</v>
      </c>
      <c r="F9" s="1" t="s">
        <v>81</v>
      </c>
      <c r="H9" s="1" t="s">
        <v>77</v>
      </c>
      <c r="M9" s="1" t="s">
        <v>78</v>
      </c>
      <c r="O9" s="1" t="s">
        <v>74</v>
      </c>
      <c r="P9" s="1" t="s">
        <v>74</v>
      </c>
      <c r="Q9" s="1" t="s">
        <v>74</v>
      </c>
      <c r="R9" s="1" t="s">
        <v>72</v>
      </c>
      <c r="S9" s="1" t="s">
        <v>74</v>
      </c>
      <c r="T9" s="2">
        <v>37073</v>
      </c>
      <c r="U9" s="1" t="s">
        <v>99</v>
      </c>
      <c r="V9" s="1" t="s">
        <v>96</v>
      </c>
      <c r="AD9" s="1">
        <v>1</v>
      </c>
      <c r="AE9" s="1" t="s">
        <v>97</v>
      </c>
      <c r="AH9" s="16">
        <v>1.072125514</v>
      </c>
      <c r="AJ9" s="16">
        <v>0.964043499</v>
      </c>
      <c r="AL9" s="16">
        <v>0.817435724</v>
      </c>
      <c r="BF9" s="16">
        <v>0.951201579</v>
      </c>
      <c r="BI9">
        <v>1</v>
      </c>
      <c r="BJ9" t="s">
        <v>96</v>
      </c>
      <c r="BK9"/>
      <c r="BM9" s="17">
        <v>99.99846589</v>
      </c>
      <c r="BO9" s="17">
        <v>99.99829516</v>
      </c>
      <c r="BQ9" s="17">
        <v>99.99857593</v>
      </c>
      <c r="CE9" s="17">
        <v>99.99844773</v>
      </c>
      <c r="CI9" s="17">
        <v>99.99846589</v>
      </c>
      <c r="CK9" s="17">
        <v>99.99829516</v>
      </c>
      <c r="CM9" s="17">
        <v>99.99857593</v>
      </c>
      <c r="DA9" s="17">
        <v>99.99844773</v>
      </c>
      <c r="DD9" s="16">
        <v>39836.6</v>
      </c>
      <c r="DF9" s="16">
        <v>21441.6</v>
      </c>
      <c r="DI9" s="16">
        <v>61278.2</v>
      </c>
      <c r="DK9" s="8">
        <v>69886</v>
      </c>
      <c r="DM9" s="8">
        <v>56547.3</v>
      </c>
      <c r="DO9" s="8">
        <v>57401.4</v>
      </c>
      <c r="EI9" s="8">
        <v>61278.2</v>
      </c>
      <c r="EJ9" s="67"/>
      <c r="EK9" s="16">
        <v>48324.8</v>
      </c>
      <c r="EM9" s="16">
        <v>35823.2</v>
      </c>
      <c r="EO9" s="16">
        <v>35361.9</v>
      </c>
      <c r="EP9" s="16" t="s">
        <v>206</v>
      </c>
      <c r="EQ9" s="16" t="s">
        <v>206</v>
      </c>
      <c r="ER9" s="16" t="s">
        <v>206</v>
      </c>
      <c r="ES9" s="16" t="s">
        <v>206</v>
      </c>
      <c r="ET9" s="16" t="s">
        <v>206</v>
      </c>
      <c r="EU9" s="70" t="s">
        <v>206</v>
      </c>
      <c r="EV9" s="70" t="s">
        <v>206</v>
      </c>
      <c r="EW9" s="70" t="s">
        <v>206</v>
      </c>
      <c r="EX9" s="70" t="s">
        <v>206</v>
      </c>
      <c r="EY9" s="70" t="s">
        <v>206</v>
      </c>
      <c r="EZ9" s="70" t="s">
        <v>206</v>
      </c>
      <c r="FA9" s="70" t="s">
        <v>206</v>
      </c>
      <c r="FB9" s="70" t="s">
        <v>206</v>
      </c>
      <c r="FC9" s="70" t="s">
        <v>206</v>
      </c>
      <c r="FD9" s="70" t="s">
        <v>206</v>
      </c>
      <c r="FE9" s="70" t="s">
        <v>206</v>
      </c>
      <c r="FF9" s="70" t="s">
        <v>206</v>
      </c>
      <c r="FG9" s="70" t="s">
        <v>206</v>
      </c>
      <c r="FH9" s="70">
        <v>0</v>
      </c>
      <c r="FI9" s="70">
        <v>39836.6</v>
      </c>
      <c r="FO9"/>
      <c r="FP9"/>
      <c r="FQ9"/>
      <c r="FR9"/>
      <c r="FS9" s="29" t="s">
        <v>206</v>
      </c>
      <c r="FU9" s="29" t="s">
        <v>206</v>
      </c>
      <c r="FW9" s="29" t="s">
        <v>206</v>
      </c>
      <c r="FY9" s="29" t="s">
        <v>206</v>
      </c>
      <c r="GA9" s="29" t="s">
        <v>206</v>
      </c>
      <c r="GC9" s="29" t="s">
        <v>206</v>
      </c>
      <c r="GG9" s="29">
        <f t="shared" si="0"/>
      </c>
      <c r="GI9" s="29" t="s">
        <v>206</v>
      </c>
      <c r="GK9" s="29" t="s">
        <v>206</v>
      </c>
      <c r="GM9" s="29" t="s">
        <v>206</v>
      </c>
      <c r="GO9" s="29" t="s">
        <v>206</v>
      </c>
      <c r="GQ9" s="29" t="s">
        <v>206</v>
      </c>
      <c r="GV9" s="29" t="s">
        <v>206</v>
      </c>
      <c r="GW9" s="29">
        <f t="shared" si="1"/>
      </c>
      <c r="HI9" s="70"/>
    </row>
    <row r="10" spans="1:217" ht="12.75">
      <c r="A10" s="26">
        <v>307</v>
      </c>
      <c r="B10" s="26" t="s">
        <v>94</v>
      </c>
      <c r="C10" s="1" t="s">
        <v>75</v>
      </c>
      <c r="D10" s="1" t="s">
        <v>76</v>
      </c>
      <c r="E10" s="1" t="s">
        <v>68</v>
      </c>
      <c r="F10" s="1" t="s">
        <v>81</v>
      </c>
      <c r="H10" s="1" t="s">
        <v>77</v>
      </c>
      <c r="M10" s="1" t="s">
        <v>78</v>
      </c>
      <c r="O10" s="1" t="s">
        <v>74</v>
      </c>
      <c r="P10" s="1" t="s">
        <v>74</v>
      </c>
      <c r="Q10" s="1" t="s">
        <v>74</v>
      </c>
      <c r="R10" s="1" t="s">
        <v>72</v>
      </c>
      <c r="S10" s="1" t="s">
        <v>74</v>
      </c>
      <c r="T10" s="2">
        <v>37073</v>
      </c>
      <c r="U10" s="1" t="s">
        <v>95</v>
      </c>
      <c r="V10" s="1" t="s">
        <v>96</v>
      </c>
      <c r="AD10" s="1">
        <v>1</v>
      </c>
      <c r="AE10" s="1" t="s">
        <v>97</v>
      </c>
      <c r="AH10" s="16">
        <v>0.840017715</v>
      </c>
      <c r="AJ10" s="16">
        <v>1.09256919</v>
      </c>
      <c r="AL10" s="16">
        <v>0.623969743</v>
      </c>
      <c r="BF10" s="16">
        <v>0.852185549</v>
      </c>
      <c r="BI10">
        <v>1</v>
      </c>
      <c r="BJ10" t="s">
        <v>96</v>
      </c>
      <c r="BK10"/>
      <c r="BM10" s="17">
        <v>99.9985949</v>
      </c>
      <c r="BO10" s="17">
        <v>99.99802387</v>
      </c>
      <c r="BQ10" s="17">
        <v>99.9990021</v>
      </c>
      <c r="CE10" s="17">
        <v>99.9985605</v>
      </c>
      <c r="CI10" s="17">
        <v>99.9985949</v>
      </c>
      <c r="CK10" s="17">
        <v>99.99802387</v>
      </c>
      <c r="CM10" s="17">
        <v>99.9990021</v>
      </c>
      <c r="DA10" s="17">
        <v>99.9985605</v>
      </c>
      <c r="DD10" s="16">
        <v>40144.6</v>
      </c>
      <c r="DF10" s="16">
        <v>19055.4</v>
      </c>
      <c r="DI10" s="16">
        <v>59200</v>
      </c>
      <c r="DK10" s="8">
        <v>59783.5</v>
      </c>
      <c r="DM10" s="8">
        <v>55288.2</v>
      </c>
      <c r="DO10" s="8">
        <v>62528.3</v>
      </c>
      <c r="EI10" s="8">
        <v>59200</v>
      </c>
      <c r="EJ10" s="67"/>
      <c r="EK10" s="16">
        <v>41492.8</v>
      </c>
      <c r="EM10" s="16">
        <v>37266.4</v>
      </c>
      <c r="EO10" s="16">
        <v>41674.6</v>
      </c>
      <c r="EP10" s="16" t="s">
        <v>206</v>
      </c>
      <c r="EQ10" s="16" t="s">
        <v>206</v>
      </c>
      <c r="ER10" s="16" t="s">
        <v>206</v>
      </c>
      <c r="ES10" s="16" t="s">
        <v>206</v>
      </c>
      <c r="ET10" s="16" t="s">
        <v>206</v>
      </c>
      <c r="EU10" s="70" t="s">
        <v>206</v>
      </c>
      <c r="EV10" s="70" t="s">
        <v>206</v>
      </c>
      <c r="EW10" s="70" t="s">
        <v>206</v>
      </c>
      <c r="EX10" s="70" t="s">
        <v>206</v>
      </c>
      <c r="EY10" s="70" t="s">
        <v>206</v>
      </c>
      <c r="EZ10" s="70" t="s">
        <v>206</v>
      </c>
      <c r="FA10" s="70" t="s">
        <v>206</v>
      </c>
      <c r="FB10" s="70" t="s">
        <v>206</v>
      </c>
      <c r="FC10" s="70" t="s">
        <v>206</v>
      </c>
      <c r="FD10" s="70" t="s">
        <v>206</v>
      </c>
      <c r="FE10" s="70" t="s">
        <v>206</v>
      </c>
      <c r="FF10" s="70" t="s">
        <v>206</v>
      </c>
      <c r="FG10" s="70" t="s">
        <v>206</v>
      </c>
      <c r="FH10" s="70">
        <v>0</v>
      </c>
      <c r="FI10" s="70">
        <v>40144.6</v>
      </c>
      <c r="FO10"/>
      <c r="FP10"/>
      <c r="FQ10"/>
      <c r="FR10"/>
      <c r="FS10" s="29" t="s">
        <v>206</v>
      </c>
      <c r="FU10" s="29" t="s">
        <v>206</v>
      </c>
      <c r="FW10" s="29" t="s">
        <v>206</v>
      </c>
      <c r="FY10" s="29" t="s">
        <v>206</v>
      </c>
      <c r="GA10" s="29" t="s">
        <v>206</v>
      </c>
      <c r="GC10" s="29" t="s">
        <v>206</v>
      </c>
      <c r="GG10" s="29">
        <f t="shared" si="0"/>
      </c>
      <c r="GI10" s="29" t="s">
        <v>206</v>
      </c>
      <c r="GK10" s="29" t="s">
        <v>206</v>
      </c>
      <c r="GM10" s="29" t="s">
        <v>206</v>
      </c>
      <c r="GO10" s="29" t="s">
        <v>206</v>
      </c>
      <c r="GQ10" s="29" t="s">
        <v>206</v>
      </c>
      <c r="GV10" s="29" t="s">
        <v>206</v>
      </c>
      <c r="GW10" s="29">
        <f t="shared" si="1"/>
      </c>
      <c r="HI10" s="70"/>
    </row>
    <row r="11" spans="1:217" ht="12.75">
      <c r="A11" s="26">
        <v>307</v>
      </c>
      <c r="B11" s="26" t="s">
        <v>100</v>
      </c>
      <c r="C11" s="1" t="s">
        <v>75</v>
      </c>
      <c r="D11" s="1" t="s">
        <v>76</v>
      </c>
      <c r="E11" s="1" t="s">
        <v>68</v>
      </c>
      <c r="F11" s="1" t="s">
        <v>81</v>
      </c>
      <c r="H11" s="1" t="s">
        <v>77</v>
      </c>
      <c r="M11" s="1" t="s">
        <v>78</v>
      </c>
      <c r="O11" s="1" t="s">
        <v>74</v>
      </c>
      <c r="P11" s="1" t="s">
        <v>74</v>
      </c>
      <c r="Q11" s="1" t="s">
        <v>74</v>
      </c>
      <c r="R11" s="1" t="s">
        <v>72</v>
      </c>
      <c r="S11" s="1" t="s">
        <v>74</v>
      </c>
      <c r="T11" s="2">
        <v>37073</v>
      </c>
      <c r="U11" s="1" t="s">
        <v>101</v>
      </c>
      <c r="V11" s="1" t="s">
        <v>96</v>
      </c>
      <c r="AD11" s="1">
        <v>1</v>
      </c>
      <c r="AE11" s="1" t="s">
        <v>97</v>
      </c>
      <c r="AH11" s="16">
        <v>2.182153782</v>
      </c>
      <c r="AJ11" s="16">
        <v>1.928322926</v>
      </c>
      <c r="AL11" s="16">
        <v>3.480680807</v>
      </c>
      <c r="BF11" s="16">
        <v>2.530385838</v>
      </c>
      <c r="BI11">
        <v>1</v>
      </c>
      <c r="BJ11" t="s">
        <v>96</v>
      </c>
      <c r="BK11"/>
      <c r="BM11" s="17">
        <v>99.99534755</v>
      </c>
      <c r="BO11" s="17">
        <v>99.99573323</v>
      </c>
      <c r="BQ11" s="17">
        <v>99.99395062</v>
      </c>
      <c r="CE11" s="17">
        <v>99.99492689</v>
      </c>
      <c r="CI11" s="17">
        <v>99.99534755</v>
      </c>
      <c r="CK11" s="17">
        <v>99.99573323</v>
      </c>
      <c r="CM11" s="17">
        <v>99.99395062</v>
      </c>
      <c r="DA11" s="17">
        <v>99.99492689</v>
      </c>
      <c r="DD11" s="16">
        <v>34801.7</v>
      </c>
      <c r="DF11" s="16">
        <v>15076.7</v>
      </c>
      <c r="DI11" s="16">
        <v>49878.4</v>
      </c>
      <c r="DK11" s="8">
        <v>46903.3</v>
      </c>
      <c r="DM11" s="8">
        <v>45194</v>
      </c>
      <c r="DO11" s="8">
        <v>57537.8</v>
      </c>
      <c r="EI11" s="8">
        <v>49878.4</v>
      </c>
      <c r="EJ11" s="67"/>
      <c r="EK11" s="16">
        <v>27823.4</v>
      </c>
      <c r="EM11" s="16">
        <v>32503</v>
      </c>
      <c r="EO11" s="16">
        <v>44078.7</v>
      </c>
      <c r="EP11" s="16" t="s">
        <v>206</v>
      </c>
      <c r="EQ11" s="16" t="s">
        <v>206</v>
      </c>
      <c r="ER11" s="16" t="s">
        <v>206</v>
      </c>
      <c r="ES11" s="16" t="s">
        <v>206</v>
      </c>
      <c r="ET11" s="16" t="s">
        <v>206</v>
      </c>
      <c r="EU11" s="70" t="s">
        <v>206</v>
      </c>
      <c r="EV11" s="70" t="s">
        <v>206</v>
      </c>
      <c r="EW11" s="70" t="s">
        <v>206</v>
      </c>
      <c r="EX11" s="70" t="s">
        <v>206</v>
      </c>
      <c r="EY11" s="70" t="s">
        <v>206</v>
      </c>
      <c r="EZ11" s="70" t="s">
        <v>206</v>
      </c>
      <c r="FA11" s="70" t="s">
        <v>206</v>
      </c>
      <c r="FB11" s="70" t="s">
        <v>206</v>
      </c>
      <c r="FC11" s="70" t="s">
        <v>206</v>
      </c>
      <c r="FD11" s="70" t="s">
        <v>206</v>
      </c>
      <c r="FE11" s="70" t="s">
        <v>206</v>
      </c>
      <c r="FF11" s="70" t="s">
        <v>206</v>
      </c>
      <c r="FG11" s="70" t="s">
        <v>206</v>
      </c>
      <c r="FH11" s="70">
        <v>0</v>
      </c>
      <c r="FI11" s="70">
        <v>34801.7</v>
      </c>
      <c r="FO11"/>
      <c r="FP11"/>
      <c r="FQ11"/>
      <c r="FR11"/>
      <c r="FS11" s="29" t="s">
        <v>206</v>
      </c>
      <c r="FU11" s="29" t="s">
        <v>206</v>
      </c>
      <c r="FW11" s="29" t="s">
        <v>206</v>
      </c>
      <c r="FY11" s="29" t="s">
        <v>206</v>
      </c>
      <c r="GA11" s="29" t="s">
        <v>206</v>
      </c>
      <c r="GC11" s="29" t="s">
        <v>206</v>
      </c>
      <c r="GG11" s="29">
        <f t="shared" si="0"/>
      </c>
      <c r="GI11" s="29" t="s">
        <v>206</v>
      </c>
      <c r="GK11" s="29" t="s">
        <v>206</v>
      </c>
      <c r="GM11" s="29" t="s">
        <v>206</v>
      </c>
      <c r="GO11" s="29" t="s">
        <v>206</v>
      </c>
      <c r="GQ11" s="29" t="s">
        <v>206</v>
      </c>
      <c r="GV11" s="29" t="s">
        <v>206</v>
      </c>
      <c r="GW11" s="29">
        <f t="shared" si="1"/>
      </c>
      <c r="HI11" s="70"/>
    </row>
    <row r="12" spans="1:217" ht="12.75">
      <c r="A12" s="26">
        <v>307</v>
      </c>
      <c r="B12" s="26" t="s">
        <v>114</v>
      </c>
      <c r="C12" s="1" t="s">
        <v>75</v>
      </c>
      <c r="D12" s="1" t="s">
        <v>76</v>
      </c>
      <c r="E12" s="1" t="s">
        <v>68</v>
      </c>
      <c r="F12" s="1" t="s">
        <v>81</v>
      </c>
      <c r="H12" s="1" t="s">
        <v>77</v>
      </c>
      <c r="M12" s="1" t="s">
        <v>78</v>
      </c>
      <c r="O12" s="1" t="s">
        <v>74</v>
      </c>
      <c r="P12" s="1" t="s">
        <v>74</v>
      </c>
      <c r="Q12" s="1" t="s">
        <v>74</v>
      </c>
      <c r="R12" s="1" t="s">
        <v>72</v>
      </c>
      <c r="S12" s="1" t="s">
        <v>74</v>
      </c>
      <c r="T12" s="2">
        <v>33939</v>
      </c>
      <c r="U12" s="1" t="s">
        <v>115</v>
      </c>
      <c r="V12" s="1" t="s">
        <v>84</v>
      </c>
      <c r="Y12" s="1">
        <v>3</v>
      </c>
      <c r="Z12" s="1">
        <v>3</v>
      </c>
      <c r="AD12" s="1">
        <v>4</v>
      </c>
      <c r="AE12" s="1" t="s">
        <v>97</v>
      </c>
      <c r="AH12" s="16">
        <v>8.032786885</v>
      </c>
      <c r="AJ12" s="16">
        <v>11.5862069</v>
      </c>
      <c r="AL12" s="16">
        <v>4.586206897</v>
      </c>
      <c r="AN12" s="16">
        <v>5.75</v>
      </c>
      <c r="BF12" s="16">
        <v>7.48880017</v>
      </c>
      <c r="BI12">
        <v>4</v>
      </c>
      <c r="BJ12" t="s">
        <v>97</v>
      </c>
      <c r="BK12"/>
      <c r="BM12" s="17">
        <v>99.98737975</v>
      </c>
      <c r="BO12" s="17">
        <v>99.98497477</v>
      </c>
      <c r="BQ12" s="17">
        <v>99.99258477</v>
      </c>
      <c r="BS12" s="17">
        <v>99.99155653</v>
      </c>
      <c r="CE12" s="17">
        <v>99.98893458</v>
      </c>
      <c r="CI12" s="17">
        <v>99.98737975</v>
      </c>
      <c r="CK12" s="17">
        <v>99.98497477</v>
      </c>
      <c r="CM12" s="17">
        <v>99.99258477</v>
      </c>
      <c r="CO12" s="17">
        <v>99.99155653</v>
      </c>
      <c r="DA12" s="17">
        <v>99.98893458</v>
      </c>
      <c r="DD12" s="16">
        <v>961.9</v>
      </c>
      <c r="DE12" s="16">
        <v>50038.6</v>
      </c>
      <c r="DF12" s="16">
        <v>16676.9</v>
      </c>
      <c r="DI12" s="16">
        <v>67677.5</v>
      </c>
      <c r="DK12" s="8">
        <v>63650</v>
      </c>
      <c r="DM12" s="8">
        <v>77111.7</v>
      </c>
      <c r="DO12" s="8">
        <v>61848.5</v>
      </c>
      <c r="DQ12" s="8">
        <v>68100</v>
      </c>
      <c r="EI12" s="8">
        <v>67677.5</v>
      </c>
      <c r="EJ12" s="67"/>
      <c r="EK12" s="16">
        <v>49287.3</v>
      </c>
      <c r="EM12" s="16">
        <v>50591.7</v>
      </c>
      <c r="EO12" s="16">
        <v>51279</v>
      </c>
      <c r="EP12" s="16">
        <v>0</v>
      </c>
      <c r="EQ12" s="16">
        <v>52844.4</v>
      </c>
      <c r="ER12" s="16" t="s">
        <v>206</v>
      </c>
      <c r="ES12" s="16" t="s">
        <v>206</v>
      </c>
      <c r="ET12" s="16" t="s">
        <v>206</v>
      </c>
      <c r="EU12" s="70" t="s">
        <v>206</v>
      </c>
      <c r="EV12" s="70" t="s">
        <v>206</v>
      </c>
      <c r="EW12" s="70" t="s">
        <v>206</v>
      </c>
      <c r="EX12" s="70" t="s">
        <v>206</v>
      </c>
      <c r="EY12" s="70" t="s">
        <v>206</v>
      </c>
      <c r="EZ12" s="70" t="s">
        <v>206</v>
      </c>
      <c r="FA12" s="70" t="s">
        <v>206</v>
      </c>
      <c r="FB12" s="70" t="s">
        <v>206</v>
      </c>
      <c r="FC12" s="70" t="s">
        <v>206</v>
      </c>
      <c r="FD12" s="70" t="s">
        <v>206</v>
      </c>
      <c r="FE12" s="70" t="s">
        <v>206</v>
      </c>
      <c r="FF12" s="70" t="s">
        <v>206</v>
      </c>
      <c r="FG12" s="70" t="s">
        <v>206</v>
      </c>
      <c r="FH12" s="70">
        <v>0</v>
      </c>
      <c r="FI12" s="70">
        <v>51000.5</v>
      </c>
      <c r="FO12">
        <v>2</v>
      </c>
      <c r="FP12" t="s">
        <v>97</v>
      </c>
      <c r="FQ12"/>
      <c r="FR12"/>
      <c r="FS12" s="29">
        <v>7.149972802851627</v>
      </c>
      <c r="FU12" s="29">
        <v>8.302960948639358</v>
      </c>
      <c r="FW12" s="29">
        <v>3.796693427222918</v>
      </c>
      <c r="FY12" s="29">
        <v>4.834840369664299</v>
      </c>
      <c r="GA12" s="29" t="s">
        <v>206</v>
      </c>
      <c r="GC12" s="29" t="s">
        <v>206</v>
      </c>
      <c r="GG12" s="29">
        <f t="shared" si="0"/>
        <v>6.02111688709455</v>
      </c>
      <c r="GI12" s="29">
        <v>56.65476359702025</v>
      </c>
      <c r="GK12" s="29">
        <v>55.26012545988263</v>
      </c>
      <c r="GM12" s="29">
        <v>51.20129014500652</v>
      </c>
      <c r="GO12" s="29">
        <v>57.26129624031961</v>
      </c>
      <c r="GQ12" s="29" t="s">
        <v>206</v>
      </c>
      <c r="GV12" s="29" t="s">
        <v>206</v>
      </c>
      <c r="GW12" s="29">
        <f t="shared" si="1"/>
        <v>55.09436886055725</v>
      </c>
      <c r="HI12" s="70"/>
    </row>
    <row r="13" spans="1:217" ht="12.75">
      <c r="A13" s="26">
        <v>307</v>
      </c>
      <c r="B13" s="26" t="s">
        <v>106</v>
      </c>
      <c r="C13" s="1" t="s">
        <v>75</v>
      </c>
      <c r="D13" s="1" t="s">
        <v>76</v>
      </c>
      <c r="E13" s="1" t="s">
        <v>68</v>
      </c>
      <c r="F13" s="1" t="s">
        <v>81</v>
      </c>
      <c r="H13" s="1" t="s">
        <v>77</v>
      </c>
      <c r="M13" s="1" t="s">
        <v>78</v>
      </c>
      <c r="O13" s="1" t="s">
        <v>74</v>
      </c>
      <c r="P13" s="1" t="s">
        <v>74</v>
      </c>
      <c r="Q13" s="1" t="s">
        <v>74</v>
      </c>
      <c r="R13" s="1" t="s">
        <v>72</v>
      </c>
      <c r="S13" s="1" t="s">
        <v>74</v>
      </c>
      <c r="T13" s="2">
        <v>33939</v>
      </c>
      <c r="U13" s="1" t="s">
        <v>107</v>
      </c>
      <c r="V13" s="1" t="s">
        <v>84</v>
      </c>
      <c r="Y13" s="1">
        <v>3</v>
      </c>
      <c r="Z13" s="1">
        <v>3</v>
      </c>
      <c r="AD13" s="1">
        <v>4</v>
      </c>
      <c r="AE13" s="1" t="s">
        <v>97</v>
      </c>
      <c r="AH13" s="16">
        <v>7</v>
      </c>
      <c r="AJ13" s="16">
        <v>2.295081967</v>
      </c>
      <c r="AL13" s="16">
        <v>4.516129032</v>
      </c>
      <c r="AN13" s="16">
        <v>2.959349593</v>
      </c>
      <c r="BF13" s="16">
        <v>4.192640148</v>
      </c>
      <c r="BI13">
        <v>4</v>
      </c>
      <c r="BJ13" t="s">
        <v>97</v>
      </c>
      <c r="BK13"/>
      <c r="BM13" s="17">
        <v>99.99124487</v>
      </c>
      <c r="BO13" s="17">
        <v>99.99589271</v>
      </c>
      <c r="BQ13" s="17">
        <v>99.99329633</v>
      </c>
      <c r="BS13" s="17">
        <v>99.99687855</v>
      </c>
      <c r="CE13" s="17">
        <v>99.99437242</v>
      </c>
      <c r="CI13" s="17">
        <v>99.99124487</v>
      </c>
      <c r="CK13" s="17">
        <v>99.99589271</v>
      </c>
      <c r="CM13" s="17">
        <v>99.99329633</v>
      </c>
      <c r="CO13" s="17">
        <v>99.99687855</v>
      </c>
      <c r="DA13" s="17">
        <v>99.99437242</v>
      </c>
      <c r="DD13" s="16">
        <v>10291.5</v>
      </c>
      <c r="DE13" s="16">
        <v>46159.5</v>
      </c>
      <c r="DF13" s="16">
        <v>18039.8</v>
      </c>
      <c r="DI13" s="16">
        <v>74501.6</v>
      </c>
      <c r="DK13" s="8">
        <v>79953.1</v>
      </c>
      <c r="DM13" s="8">
        <v>55878.3</v>
      </c>
      <c r="DO13" s="8">
        <v>67368</v>
      </c>
      <c r="DQ13" s="8">
        <v>94807</v>
      </c>
      <c r="EI13" s="8">
        <v>74501.6</v>
      </c>
      <c r="EJ13" s="67"/>
      <c r="EK13" s="16">
        <v>3987.1</v>
      </c>
      <c r="EM13" s="16">
        <v>48940.6</v>
      </c>
      <c r="EO13" s="16">
        <v>47918.8</v>
      </c>
      <c r="EP13" s="16">
        <v>0</v>
      </c>
      <c r="EQ13" s="16">
        <v>78797.9</v>
      </c>
      <c r="ER13" s="16" t="s">
        <v>206</v>
      </c>
      <c r="ES13" s="16" t="s">
        <v>206</v>
      </c>
      <c r="ET13" s="16" t="s">
        <v>206</v>
      </c>
      <c r="EU13" s="70" t="s">
        <v>206</v>
      </c>
      <c r="EV13" s="70" t="s">
        <v>206</v>
      </c>
      <c r="EW13" s="70" t="s">
        <v>206</v>
      </c>
      <c r="EX13" s="70" t="s">
        <v>206</v>
      </c>
      <c r="EY13" s="70" t="s">
        <v>206</v>
      </c>
      <c r="EZ13" s="70" t="s">
        <v>206</v>
      </c>
      <c r="FA13" s="70" t="s">
        <v>206</v>
      </c>
      <c r="FB13" s="70" t="s">
        <v>206</v>
      </c>
      <c r="FC13" s="70" t="s">
        <v>206</v>
      </c>
      <c r="FD13" s="70" t="s">
        <v>206</v>
      </c>
      <c r="FE13" s="70" t="s">
        <v>206</v>
      </c>
      <c r="FF13" s="70" t="s">
        <v>206</v>
      </c>
      <c r="FG13" s="70" t="s">
        <v>206</v>
      </c>
      <c r="FH13" s="70">
        <v>0</v>
      </c>
      <c r="FI13" s="70">
        <v>56451</v>
      </c>
      <c r="FO13">
        <v>2</v>
      </c>
      <c r="FP13" t="s">
        <v>97</v>
      </c>
      <c r="FQ13"/>
      <c r="FR13"/>
      <c r="FS13" s="29">
        <v>6.1248907711747345</v>
      </c>
      <c r="FU13" s="29">
        <v>2.8102091485423584</v>
      </c>
      <c r="FW13" s="29">
        <v>4.34426500578875</v>
      </c>
      <c r="FY13" s="29">
        <v>3.2609429840281</v>
      </c>
      <c r="GA13" s="29" t="s">
        <v>206</v>
      </c>
      <c r="GC13" s="29" t="s">
        <v>206</v>
      </c>
      <c r="GG13" s="29">
        <f t="shared" si="0"/>
        <v>4.135076977383486</v>
      </c>
      <c r="GI13" s="29">
        <v>69.95773644910626</v>
      </c>
      <c r="GK13" s="29">
        <v>68.42003239476641</v>
      </c>
      <c r="GM13" s="29">
        <v>64.80427893665974</v>
      </c>
      <c r="GO13" s="29">
        <v>104.468852105066</v>
      </c>
      <c r="GQ13" s="29" t="s">
        <v>206</v>
      </c>
      <c r="GV13" s="29" t="s">
        <v>206</v>
      </c>
      <c r="GW13" s="29">
        <f t="shared" si="1"/>
        <v>76.91272497139961</v>
      </c>
      <c r="HI13" s="70"/>
    </row>
    <row r="14" spans="1:217" ht="12.75">
      <c r="A14" s="26">
        <v>307</v>
      </c>
      <c r="B14" s="26" t="s">
        <v>104</v>
      </c>
      <c r="C14" s="1" t="s">
        <v>75</v>
      </c>
      <c r="D14" s="1" t="s">
        <v>76</v>
      </c>
      <c r="E14" s="1" t="s">
        <v>68</v>
      </c>
      <c r="F14" s="1" t="s">
        <v>81</v>
      </c>
      <c r="H14" s="1" t="s">
        <v>77</v>
      </c>
      <c r="M14" s="1" t="s">
        <v>78</v>
      </c>
      <c r="O14" s="1" t="s">
        <v>74</v>
      </c>
      <c r="P14" s="1" t="s">
        <v>74</v>
      </c>
      <c r="Q14" s="1" t="s">
        <v>74</v>
      </c>
      <c r="R14" s="1" t="s">
        <v>72</v>
      </c>
      <c r="S14" s="1" t="s">
        <v>74</v>
      </c>
      <c r="T14" s="2">
        <v>33939</v>
      </c>
      <c r="U14" s="1" t="s">
        <v>105</v>
      </c>
      <c r="V14" s="1" t="s">
        <v>84</v>
      </c>
      <c r="Y14" s="1">
        <v>3</v>
      </c>
      <c r="Z14" s="1">
        <v>3</v>
      </c>
      <c r="AD14" s="1">
        <v>4</v>
      </c>
      <c r="AE14" s="1" t="s">
        <v>97</v>
      </c>
      <c r="AH14" s="16">
        <v>2.676470588</v>
      </c>
      <c r="AJ14" s="16">
        <v>2.983606557</v>
      </c>
      <c r="AL14" s="16">
        <v>6</v>
      </c>
      <c r="BF14" s="16">
        <v>3.886692382</v>
      </c>
      <c r="BI14">
        <v>4</v>
      </c>
      <c r="BJ14" t="s">
        <v>97</v>
      </c>
      <c r="BK14"/>
      <c r="BM14" s="17">
        <v>99.99594391</v>
      </c>
      <c r="BO14" s="17">
        <v>99.99579612</v>
      </c>
      <c r="BQ14" s="17">
        <v>99.99204345</v>
      </c>
      <c r="CE14" s="17">
        <v>99.99450951</v>
      </c>
      <c r="CI14" s="17">
        <v>99.99594391</v>
      </c>
      <c r="CK14" s="17">
        <v>99.99579612</v>
      </c>
      <c r="CM14" s="17">
        <v>99.99204345</v>
      </c>
      <c r="DA14" s="17">
        <v>99.99450951</v>
      </c>
      <c r="DD14" s="16">
        <v>1606.3</v>
      </c>
      <c r="DE14" s="16">
        <v>36160.3</v>
      </c>
      <c r="DF14" s="16">
        <v>16987</v>
      </c>
      <c r="DI14" s="16">
        <v>70789.6</v>
      </c>
      <c r="DK14" s="8">
        <v>65986.5</v>
      </c>
      <c r="DM14" s="8">
        <v>70972.7</v>
      </c>
      <c r="DO14" s="8">
        <v>75409.6</v>
      </c>
      <c r="EI14" s="8">
        <v>70789.6</v>
      </c>
      <c r="EJ14" s="67"/>
      <c r="EK14" s="16">
        <v>4255.7</v>
      </c>
      <c r="EM14" s="16">
        <v>54256.5</v>
      </c>
      <c r="EO14" s="16">
        <v>56394</v>
      </c>
      <c r="EP14" s="16" t="s">
        <v>206</v>
      </c>
      <c r="EQ14" s="16" t="s">
        <v>206</v>
      </c>
      <c r="ER14" s="16" t="s">
        <v>206</v>
      </c>
      <c r="ES14" s="16" t="s">
        <v>206</v>
      </c>
      <c r="ET14" s="16" t="s">
        <v>206</v>
      </c>
      <c r="EU14" s="70" t="s">
        <v>206</v>
      </c>
      <c r="EV14" s="70" t="s">
        <v>206</v>
      </c>
      <c r="EW14" s="70" t="s">
        <v>206</v>
      </c>
      <c r="EX14" s="70" t="s">
        <v>206</v>
      </c>
      <c r="EY14" s="70" t="s">
        <v>206</v>
      </c>
      <c r="EZ14" s="70" t="s">
        <v>206</v>
      </c>
      <c r="FA14" s="70" t="s">
        <v>206</v>
      </c>
      <c r="FB14" s="70" t="s">
        <v>206</v>
      </c>
      <c r="FC14" s="70" t="s">
        <v>206</v>
      </c>
      <c r="FD14" s="70" t="s">
        <v>206</v>
      </c>
      <c r="FE14" s="70" t="s">
        <v>206</v>
      </c>
      <c r="FF14" s="70" t="s">
        <v>206</v>
      </c>
      <c r="FG14" s="70" t="s">
        <v>206</v>
      </c>
      <c r="FH14" s="70">
        <v>0</v>
      </c>
      <c r="FI14" s="70">
        <v>37766.6</v>
      </c>
      <c r="FO14">
        <v>2</v>
      </c>
      <c r="FP14" t="s">
        <v>97</v>
      </c>
      <c r="FQ14"/>
      <c r="FR14"/>
      <c r="FS14" s="29">
        <v>2.609478631975816</v>
      </c>
      <c r="FU14" s="29">
        <v>2.26298724756914</v>
      </c>
      <c r="FW14" s="29">
        <v>4.115704671594789</v>
      </c>
      <c r="FY14" s="29" t="s">
        <v>206</v>
      </c>
      <c r="GA14" s="29" t="s">
        <v>206</v>
      </c>
      <c r="GC14" s="29" t="s">
        <v>206</v>
      </c>
      <c r="GG14" s="29">
        <f t="shared" si="0"/>
        <v>2.996056850379915</v>
      </c>
      <c r="GI14" s="29">
        <v>64.3348306366966</v>
      </c>
      <c r="GK14" s="29">
        <v>53.83091923570764</v>
      </c>
      <c r="GM14" s="29">
        <v>51.72725203251741</v>
      </c>
      <c r="GO14" s="29" t="s">
        <v>206</v>
      </c>
      <c r="GQ14" s="29" t="s">
        <v>206</v>
      </c>
      <c r="GV14" s="29" t="s">
        <v>206</v>
      </c>
      <c r="GW14" s="29">
        <f t="shared" si="1"/>
        <v>56.63100063497388</v>
      </c>
      <c r="HI14" s="70"/>
    </row>
    <row r="15" spans="1:217" ht="12.75">
      <c r="A15" s="26">
        <v>311</v>
      </c>
      <c r="B15" s="26" t="s">
        <v>132</v>
      </c>
      <c r="C15" s="1" t="s">
        <v>69</v>
      </c>
      <c r="D15" s="1" t="s">
        <v>70</v>
      </c>
      <c r="E15" s="1" t="s">
        <v>68</v>
      </c>
      <c r="F15" s="1" t="s">
        <v>81</v>
      </c>
      <c r="H15" s="1" t="s">
        <v>71</v>
      </c>
      <c r="M15" s="1" t="s">
        <v>73</v>
      </c>
      <c r="O15" s="1" t="s">
        <v>74</v>
      </c>
      <c r="P15" s="1" t="s">
        <v>74</v>
      </c>
      <c r="Q15" s="1" t="s">
        <v>74</v>
      </c>
      <c r="R15" s="1" t="s">
        <v>72</v>
      </c>
      <c r="S15" s="1" t="s">
        <v>74</v>
      </c>
      <c r="T15" s="2">
        <v>33756</v>
      </c>
      <c r="U15" s="1" t="s">
        <v>133</v>
      </c>
      <c r="V15" s="1" t="s">
        <v>84</v>
      </c>
      <c r="Y15" s="1">
        <v>3</v>
      </c>
      <c r="Z15" s="1">
        <v>3</v>
      </c>
      <c r="AD15" s="1">
        <v>2</v>
      </c>
      <c r="AE15" s="1" t="s">
        <v>241</v>
      </c>
      <c r="AH15" s="16">
        <v>179.375</v>
      </c>
      <c r="AI15" s="1">
        <v>69.01528013662642</v>
      </c>
      <c r="AJ15" s="16">
        <v>422.8717949</v>
      </c>
      <c r="AL15" s="16">
        <v>946.8421053</v>
      </c>
      <c r="BE15" s="1">
        <v>18.839858306389</v>
      </c>
      <c r="BF15" s="16">
        <v>516.3629667</v>
      </c>
      <c r="BI15">
        <v>2</v>
      </c>
      <c r="BJ15" t="s">
        <v>241</v>
      </c>
      <c r="BK15"/>
      <c r="BM15" s="17">
        <v>99.95185872</v>
      </c>
      <c r="BO15" s="17">
        <v>99.88116318</v>
      </c>
      <c r="BQ15" s="17">
        <v>99.76159717</v>
      </c>
      <c r="CE15" s="17">
        <v>99.86237712</v>
      </c>
      <c r="CI15" s="17">
        <v>99.95185872</v>
      </c>
      <c r="CK15" s="17">
        <v>99.88116318</v>
      </c>
      <c r="CM15" s="17">
        <v>99.76159717</v>
      </c>
      <c r="DA15" s="17">
        <v>99.86237712</v>
      </c>
      <c r="DD15" s="16">
        <v>11081.4</v>
      </c>
      <c r="DE15" s="16">
        <v>357793.4</v>
      </c>
      <c r="DF15" s="16">
        <v>6326.6</v>
      </c>
      <c r="DI15" s="16">
        <v>375201.4</v>
      </c>
      <c r="DK15" s="8">
        <v>372601.2</v>
      </c>
      <c r="DM15" s="8">
        <v>355842.4</v>
      </c>
      <c r="DO15" s="8">
        <v>397160.6</v>
      </c>
      <c r="EI15" s="8">
        <v>375201.4</v>
      </c>
      <c r="EJ15" s="67"/>
      <c r="EK15" s="16">
        <v>355752.3</v>
      </c>
      <c r="EM15" s="16">
        <v>354808.9</v>
      </c>
      <c r="EO15" s="16">
        <v>396063.2</v>
      </c>
      <c r="EP15" s="16" t="s">
        <v>206</v>
      </c>
      <c r="EQ15" s="16" t="s">
        <v>206</v>
      </c>
      <c r="ER15" s="16" t="s">
        <v>206</v>
      </c>
      <c r="ES15" s="16" t="s">
        <v>206</v>
      </c>
      <c r="ET15" s="16" t="s">
        <v>206</v>
      </c>
      <c r="EU15" s="70" t="s">
        <v>206</v>
      </c>
      <c r="EV15" s="70" t="s">
        <v>206</v>
      </c>
      <c r="EW15" s="70" t="s">
        <v>206</v>
      </c>
      <c r="EX15" s="70" t="s">
        <v>206</v>
      </c>
      <c r="EY15" s="70" t="s">
        <v>206</v>
      </c>
      <c r="EZ15" s="70" t="s">
        <v>206</v>
      </c>
      <c r="FA15" s="70" t="s">
        <v>206</v>
      </c>
      <c r="FB15" s="70" t="s">
        <v>206</v>
      </c>
      <c r="FC15" s="70" t="s">
        <v>206</v>
      </c>
      <c r="FD15" s="70" t="s">
        <v>206</v>
      </c>
      <c r="FE15" s="70" t="s">
        <v>206</v>
      </c>
      <c r="FF15" s="70" t="s">
        <v>206</v>
      </c>
      <c r="FG15" s="70" t="s">
        <v>206</v>
      </c>
      <c r="FH15" s="70">
        <v>0</v>
      </c>
      <c r="FI15" s="70">
        <v>368874.8</v>
      </c>
      <c r="FO15">
        <v>2</v>
      </c>
      <c r="FP15" t="s">
        <v>241</v>
      </c>
      <c r="FQ15"/>
      <c r="FR15" s="16">
        <f>master!AG15</f>
        <v>0</v>
      </c>
      <c r="FS15" s="29">
        <v>177.09036046912274</v>
      </c>
      <c r="FT15" s="16">
        <f>master!AI15</f>
        <v>69.01528013662642</v>
      </c>
      <c r="FU15" s="29">
        <v>549.5422613520674</v>
      </c>
      <c r="FV15" s="16">
        <f>master!AK15</f>
        <v>0</v>
      </c>
      <c r="FW15" s="29">
        <v>1075.1693380305983</v>
      </c>
      <c r="FY15" s="29" t="s">
        <v>206</v>
      </c>
      <c r="GA15" s="29" t="s">
        <v>206</v>
      </c>
      <c r="GC15" s="29" t="s">
        <v>206</v>
      </c>
      <c r="GF15" s="16">
        <f>BE15</f>
        <v>18.839858306389</v>
      </c>
      <c r="GG15" s="29">
        <f t="shared" si="0"/>
        <v>600.6006532839294</v>
      </c>
      <c r="GI15" s="29">
        <v>367.8555295354383</v>
      </c>
      <c r="GK15" s="29">
        <v>462.43433756648346</v>
      </c>
      <c r="GM15" s="29">
        <v>450.98849624839016</v>
      </c>
      <c r="GO15" s="29" t="s">
        <v>206</v>
      </c>
      <c r="GQ15" s="29" t="s">
        <v>206</v>
      </c>
      <c r="GV15" s="29" t="s">
        <v>206</v>
      </c>
      <c r="GW15" s="29">
        <f t="shared" si="1"/>
        <v>427.09278778343736</v>
      </c>
      <c r="HI15" s="70"/>
    </row>
    <row r="16" spans="1:217" ht="12.75">
      <c r="A16" s="26">
        <v>311</v>
      </c>
      <c r="B16" s="26" t="s">
        <v>82</v>
      </c>
      <c r="C16" s="1" t="s">
        <v>69</v>
      </c>
      <c r="D16" s="1" t="s">
        <v>70</v>
      </c>
      <c r="E16" s="1" t="s">
        <v>68</v>
      </c>
      <c r="F16" s="1" t="s">
        <v>81</v>
      </c>
      <c r="H16" s="1" t="s">
        <v>71</v>
      </c>
      <c r="M16" s="1" t="s">
        <v>73</v>
      </c>
      <c r="O16" s="1" t="s">
        <v>74</v>
      </c>
      <c r="P16" s="1" t="s">
        <v>74</v>
      </c>
      <c r="Q16" s="1" t="s">
        <v>74</v>
      </c>
      <c r="R16" s="1" t="s">
        <v>72</v>
      </c>
      <c r="S16" s="1" t="s">
        <v>74</v>
      </c>
      <c r="T16" s="2">
        <v>36281</v>
      </c>
      <c r="U16" s="1" t="s">
        <v>83</v>
      </c>
      <c r="V16" s="1" t="s">
        <v>84</v>
      </c>
      <c r="Y16" s="1">
        <v>3</v>
      </c>
      <c r="Z16" s="1">
        <v>3</v>
      </c>
      <c r="AD16" s="1">
        <v>1</v>
      </c>
      <c r="AE16" s="1" t="s">
        <v>241</v>
      </c>
      <c r="AH16" s="16">
        <v>7.373125395</v>
      </c>
      <c r="AI16" s="1">
        <v>28.163992849255646</v>
      </c>
      <c r="AJ16" s="16">
        <v>1.599297001</v>
      </c>
      <c r="AL16" s="16">
        <v>3.388182646</v>
      </c>
      <c r="BE16" s="1">
        <v>3.6440440534221548</v>
      </c>
      <c r="BF16" s="16">
        <v>4.120201681</v>
      </c>
      <c r="BI16">
        <v>1</v>
      </c>
      <c r="BJ16" t="s">
        <v>241</v>
      </c>
      <c r="BK16"/>
      <c r="BM16" s="17">
        <v>99.99807464</v>
      </c>
      <c r="BO16" s="17">
        <v>99.99956582</v>
      </c>
      <c r="BQ16" s="17">
        <v>99.99897959</v>
      </c>
      <c r="CE16" s="17">
        <v>99.99885902</v>
      </c>
      <c r="CI16" s="17">
        <v>99.99807464</v>
      </c>
      <c r="CK16" s="17">
        <v>99.99956582</v>
      </c>
      <c r="CM16" s="17">
        <v>99.99897959</v>
      </c>
      <c r="DA16" s="17">
        <v>99.99885902</v>
      </c>
      <c r="DD16" s="16">
        <v>1210.2</v>
      </c>
      <c r="DE16" s="16">
        <v>349037.1</v>
      </c>
      <c r="DF16" s="16">
        <v>10865</v>
      </c>
      <c r="DI16" s="16">
        <v>361112.3</v>
      </c>
      <c r="DK16" s="8">
        <v>382947.4</v>
      </c>
      <c r="DM16" s="8">
        <v>368347</v>
      </c>
      <c r="DO16" s="8">
        <v>332042.6</v>
      </c>
      <c r="EI16" s="8">
        <v>361112.3</v>
      </c>
      <c r="EJ16" s="67"/>
      <c r="EK16" s="16">
        <v>371407.7</v>
      </c>
      <c r="EM16" s="16">
        <v>358414.2</v>
      </c>
      <c r="EO16" s="16">
        <v>320919.9</v>
      </c>
      <c r="EP16" s="16" t="s">
        <v>206</v>
      </c>
      <c r="EQ16" s="16" t="s">
        <v>206</v>
      </c>
      <c r="ER16" s="16" t="s">
        <v>206</v>
      </c>
      <c r="ES16" s="16" t="s">
        <v>206</v>
      </c>
      <c r="ET16" s="16" t="s">
        <v>206</v>
      </c>
      <c r="EU16" s="70" t="s">
        <v>206</v>
      </c>
      <c r="EV16" s="70" t="s">
        <v>206</v>
      </c>
      <c r="EW16" s="70" t="s">
        <v>206</v>
      </c>
      <c r="EX16" s="70" t="s">
        <v>206</v>
      </c>
      <c r="EY16" s="70" t="s">
        <v>206</v>
      </c>
      <c r="EZ16" s="70" t="s">
        <v>206</v>
      </c>
      <c r="FA16" s="70" t="s">
        <v>206</v>
      </c>
      <c r="FB16" s="70" t="s">
        <v>206</v>
      </c>
      <c r="FC16" s="70" t="s">
        <v>206</v>
      </c>
      <c r="FD16" s="70" t="s">
        <v>206</v>
      </c>
      <c r="FE16" s="70" t="s">
        <v>206</v>
      </c>
      <c r="FF16" s="70" t="s">
        <v>206</v>
      </c>
      <c r="FG16" s="70" t="s">
        <v>206</v>
      </c>
      <c r="FH16" s="70">
        <v>0</v>
      </c>
      <c r="FI16" s="70">
        <v>350247.3</v>
      </c>
      <c r="FO16">
        <v>1</v>
      </c>
      <c r="FP16" t="s">
        <v>241</v>
      </c>
      <c r="FQ16"/>
      <c r="FR16"/>
      <c r="FS16" s="29">
        <v>8.725233592480434</v>
      </c>
      <c r="FT16" s="16">
        <f>master!AI16</f>
        <v>28.163992849255646</v>
      </c>
      <c r="FU16" s="29">
        <v>2.183419313016586</v>
      </c>
      <c r="FW16" s="29">
        <v>5.0365980095840115</v>
      </c>
      <c r="FY16" s="29" t="s">
        <v>206</v>
      </c>
      <c r="GA16" s="29" t="s">
        <v>206</v>
      </c>
      <c r="GC16" s="29" t="s">
        <v>206</v>
      </c>
      <c r="GF16" s="16">
        <f>BE16</f>
        <v>3.6440440534221548</v>
      </c>
      <c r="GG16" s="29">
        <f t="shared" si="0"/>
        <v>5.315083638360344</v>
      </c>
      <c r="GI16" s="29">
        <v>453.17413847147833</v>
      </c>
      <c r="GK16" s="29">
        <v>502.88343844044914</v>
      </c>
      <c r="GM16" s="29">
        <v>493.5857164872127</v>
      </c>
      <c r="GO16" s="29" t="s">
        <v>206</v>
      </c>
      <c r="GQ16" s="29" t="s">
        <v>206</v>
      </c>
      <c r="GV16" s="29" t="s">
        <v>206</v>
      </c>
      <c r="GW16" s="29">
        <f t="shared" si="1"/>
        <v>483.21443113304673</v>
      </c>
      <c r="HI16" s="70"/>
    </row>
    <row r="17" spans="1:217" ht="12.75">
      <c r="A17" s="26">
        <v>312</v>
      </c>
      <c r="B17" s="26" t="s">
        <v>128</v>
      </c>
      <c r="C17" s="1" t="s">
        <v>69</v>
      </c>
      <c r="D17" s="1" t="s">
        <v>70</v>
      </c>
      <c r="E17" s="1" t="s">
        <v>68</v>
      </c>
      <c r="F17" s="1" t="s">
        <v>81</v>
      </c>
      <c r="H17" s="1" t="s">
        <v>71</v>
      </c>
      <c r="M17" s="1" t="s">
        <v>73</v>
      </c>
      <c r="O17" s="1" t="s">
        <v>74</v>
      </c>
      <c r="P17" s="1" t="s">
        <v>74</v>
      </c>
      <c r="Q17" s="1" t="s">
        <v>74</v>
      </c>
      <c r="R17" s="1" t="s">
        <v>72</v>
      </c>
      <c r="S17" s="1" t="s">
        <v>74</v>
      </c>
      <c r="T17" s="2">
        <v>33824</v>
      </c>
      <c r="U17" s="1" t="s">
        <v>129</v>
      </c>
      <c r="V17" s="1" t="s">
        <v>84</v>
      </c>
      <c r="Y17" s="1">
        <v>3</v>
      </c>
      <c r="Z17" s="1">
        <v>3</v>
      </c>
      <c r="AD17" s="1">
        <v>3</v>
      </c>
      <c r="AE17" s="1" t="s">
        <v>241</v>
      </c>
      <c r="AH17" s="16">
        <v>169.75</v>
      </c>
      <c r="AJ17" s="16">
        <v>610.0769231</v>
      </c>
      <c r="AL17" s="16">
        <v>442.6382979</v>
      </c>
      <c r="BF17" s="16">
        <v>407.488407</v>
      </c>
      <c r="BI17">
        <v>3</v>
      </c>
      <c r="BJ17" t="s">
        <v>241</v>
      </c>
      <c r="BK17"/>
      <c r="BL17" s="16" t="s">
        <v>199</v>
      </c>
      <c r="BM17" s="17">
        <v>99.96478671</v>
      </c>
      <c r="BN17" s="16" t="s">
        <v>199</v>
      </c>
      <c r="BO17" s="17">
        <v>99.86204103</v>
      </c>
      <c r="BP17" s="16" t="s">
        <v>199</v>
      </c>
      <c r="BQ17" s="17">
        <v>99.90066514</v>
      </c>
      <c r="CD17" s="16" t="s">
        <v>199</v>
      </c>
      <c r="CE17" s="17">
        <v>99.91079543</v>
      </c>
      <c r="CH17" s="16" t="s">
        <v>199</v>
      </c>
      <c r="CI17" s="17">
        <v>99.96478671</v>
      </c>
      <c r="CJ17" s="16" t="s">
        <v>199</v>
      </c>
      <c r="CK17" s="17">
        <v>99.86204103</v>
      </c>
      <c r="CL17" s="16" t="s">
        <v>199</v>
      </c>
      <c r="CM17" s="17">
        <v>99.90066514</v>
      </c>
      <c r="CZ17" s="16" t="s">
        <v>199</v>
      </c>
      <c r="DA17" s="17">
        <v>99.91079543</v>
      </c>
      <c r="DD17" s="16">
        <v>2152.8</v>
      </c>
      <c r="DE17" s="16">
        <v>454548.7</v>
      </c>
      <c r="DF17" s="16">
        <v>1475.2</v>
      </c>
      <c r="DI17" s="16">
        <v>458176.7</v>
      </c>
      <c r="DJ17" s="8">
        <v>0.5</v>
      </c>
      <c r="DK17" s="8">
        <v>484484.7</v>
      </c>
      <c r="DL17" s="8">
        <v>0.2</v>
      </c>
      <c r="DM17" s="8">
        <v>443102.4</v>
      </c>
      <c r="DN17" s="8">
        <v>0.3</v>
      </c>
      <c r="DO17" s="8">
        <v>446943</v>
      </c>
      <c r="EH17" s="8">
        <v>0.3</v>
      </c>
      <c r="EI17" s="8">
        <v>458176.7</v>
      </c>
      <c r="EJ17" s="87">
        <v>0.0038044081185092168</v>
      </c>
      <c r="EK17" s="16">
        <v>482251.1</v>
      </c>
      <c r="EL17" s="16">
        <v>0.003921156967767113</v>
      </c>
      <c r="EM17" s="16">
        <v>442017.5</v>
      </c>
      <c r="EN17" s="16">
        <v>0.003969801444881401</v>
      </c>
      <c r="EO17" s="16">
        <v>445835.9</v>
      </c>
      <c r="EP17" s="16" t="s">
        <v>206</v>
      </c>
      <c r="EQ17" s="16" t="s">
        <v>206</v>
      </c>
      <c r="ER17" s="16" t="s">
        <v>206</v>
      </c>
      <c r="ES17" s="16" t="s">
        <v>206</v>
      </c>
      <c r="ET17" s="16" t="s">
        <v>206</v>
      </c>
      <c r="EU17" s="70" t="s">
        <v>206</v>
      </c>
      <c r="EV17" s="70" t="s">
        <v>206</v>
      </c>
      <c r="EW17" s="70" t="s">
        <v>206</v>
      </c>
      <c r="EX17" s="70" t="s">
        <v>206</v>
      </c>
      <c r="EY17" s="70" t="s">
        <v>206</v>
      </c>
      <c r="EZ17" s="70" t="s">
        <v>206</v>
      </c>
      <c r="FA17" s="70" t="s">
        <v>206</v>
      </c>
      <c r="FB17" s="70" t="s">
        <v>206</v>
      </c>
      <c r="FC17" s="70" t="s">
        <v>206</v>
      </c>
      <c r="FD17" s="70" t="s">
        <v>206</v>
      </c>
      <c r="FE17" s="70" t="s">
        <v>206</v>
      </c>
      <c r="FF17" s="70" t="s">
        <v>206</v>
      </c>
      <c r="FG17" s="70" t="s">
        <v>206</v>
      </c>
      <c r="FH17" s="70">
        <v>0</v>
      </c>
      <c r="FI17" s="70">
        <v>456701.5</v>
      </c>
      <c r="FO17" s="66">
        <v>2</v>
      </c>
      <c r="FP17" t="s">
        <v>241</v>
      </c>
      <c r="FQ17"/>
      <c r="FR17"/>
      <c r="FS17" s="29">
        <v>133.011223227757</v>
      </c>
      <c r="FU17" s="29">
        <v>536.1297388518921</v>
      </c>
      <c r="FW17" s="29">
        <v>388.9498282259937</v>
      </c>
      <c r="FY17" s="29" t="s">
        <v>206</v>
      </c>
      <c r="GA17" s="29" t="s">
        <v>206</v>
      </c>
      <c r="GC17" s="29" t="s">
        <v>206</v>
      </c>
      <c r="GG17" s="29">
        <f t="shared" si="0"/>
        <v>352.6969301018809</v>
      </c>
      <c r="GH17" s="28">
        <f>master!EJ17</f>
        <v>0.0038044081185092168</v>
      </c>
      <c r="GI17" s="29">
        <v>377.73017865627236</v>
      </c>
      <c r="GJ17" s="28">
        <f>master!EL17</f>
        <v>0.003921156967767113</v>
      </c>
      <c r="GK17" s="29">
        <v>388.6153534285544</v>
      </c>
      <c r="GL17" s="28">
        <f>master!EN17</f>
        <v>0.003969801444881401</v>
      </c>
      <c r="GM17" s="29">
        <v>391.55421191110304</v>
      </c>
      <c r="GO17" s="29" t="s">
        <v>206</v>
      </c>
      <c r="GQ17" s="29" t="s">
        <v>206</v>
      </c>
      <c r="GV17" s="29" t="s">
        <v>206</v>
      </c>
      <c r="GW17" s="29">
        <f t="shared" si="1"/>
        <v>385.9665813319766</v>
      </c>
      <c r="HI17" s="70"/>
    </row>
    <row r="18" spans="1:217" ht="12.75">
      <c r="A18" s="26">
        <v>312</v>
      </c>
      <c r="B18" s="26" t="s">
        <v>87</v>
      </c>
      <c r="C18" s="1" t="s">
        <v>69</v>
      </c>
      <c r="D18" s="1" t="s">
        <v>70</v>
      </c>
      <c r="E18" s="1" t="s">
        <v>68</v>
      </c>
      <c r="F18" s="1" t="s">
        <v>81</v>
      </c>
      <c r="H18" s="1" t="s">
        <v>71</v>
      </c>
      <c r="M18" s="1" t="s">
        <v>73</v>
      </c>
      <c r="O18" s="1" t="s">
        <v>74</v>
      </c>
      <c r="P18" s="1" t="s">
        <v>74</v>
      </c>
      <c r="Q18" s="1" t="s">
        <v>74</v>
      </c>
      <c r="R18" s="1" t="s">
        <v>72</v>
      </c>
      <c r="S18" s="1" t="s">
        <v>74</v>
      </c>
      <c r="T18" s="2">
        <v>36281</v>
      </c>
      <c r="U18" s="1" t="s">
        <v>83</v>
      </c>
      <c r="V18" s="1" t="s">
        <v>84</v>
      </c>
      <c r="Y18" s="1">
        <v>3</v>
      </c>
      <c r="Z18" s="1">
        <v>3</v>
      </c>
      <c r="AD18" s="1">
        <v>1</v>
      </c>
      <c r="AE18" s="1" t="s">
        <v>241</v>
      </c>
      <c r="AH18" s="16">
        <v>45.00366441</v>
      </c>
      <c r="AJ18" s="16">
        <v>74.96573236</v>
      </c>
      <c r="AL18" s="16">
        <v>87.02318626</v>
      </c>
      <c r="BF18" s="16">
        <v>68.99752768</v>
      </c>
      <c r="BI18">
        <v>1</v>
      </c>
      <c r="BJ18" t="s">
        <v>241</v>
      </c>
      <c r="BK18"/>
      <c r="BM18" s="17">
        <v>99.98407636</v>
      </c>
      <c r="BO18" s="17">
        <v>99.97736272</v>
      </c>
      <c r="BQ18" s="17">
        <v>99.97778942</v>
      </c>
      <c r="CE18" s="17">
        <v>99.97941584</v>
      </c>
      <c r="CI18" s="17">
        <v>99.98407636</v>
      </c>
      <c r="CK18" s="17">
        <v>99.97736272</v>
      </c>
      <c r="CM18" s="17">
        <v>99.97778942</v>
      </c>
      <c r="DA18" s="17">
        <v>99.97941584</v>
      </c>
      <c r="DD18" s="16">
        <v>1652.4</v>
      </c>
      <c r="DE18" s="16">
        <v>320542.6</v>
      </c>
      <c r="DF18" s="16">
        <v>13002.2</v>
      </c>
      <c r="DI18" s="16">
        <v>335197.2</v>
      </c>
      <c r="DK18" s="8">
        <v>282621.7</v>
      </c>
      <c r="DM18" s="8">
        <v>331160.5</v>
      </c>
      <c r="DO18" s="8">
        <v>391809.6</v>
      </c>
      <c r="EI18" s="8">
        <v>335197.2</v>
      </c>
      <c r="EJ18" s="67"/>
      <c r="EK18" s="16">
        <v>273001.7</v>
      </c>
      <c r="EM18" s="16">
        <v>319079.4</v>
      </c>
      <c r="EO18" s="16">
        <v>374504.1</v>
      </c>
      <c r="EP18" s="16" t="s">
        <v>206</v>
      </c>
      <c r="EQ18" s="16" t="s">
        <v>206</v>
      </c>
      <c r="ER18" s="16" t="s">
        <v>206</v>
      </c>
      <c r="ES18" s="16" t="s">
        <v>206</v>
      </c>
      <c r="ET18" s="16" t="s">
        <v>206</v>
      </c>
      <c r="EU18" s="70" t="s">
        <v>206</v>
      </c>
      <c r="EV18" s="70" t="s">
        <v>206</v>
      </c>
      <c r="EW18" s="70" t="s">
        <v>206</v>
      </c>
      <c r="EX18" s="70" t="s">
        <v>206</v>
      </c>
      <c r="EY18" s="70" t="s">
        <v>206</v>
      </c>
      <c r="EZ18" s="70" t="s">
        <v>206</v>
      </c>
      <c r="FA18" s="70" t="s">
        <v>206</v>
      </c>
      <c r="FB18" s="70" t="s">
        <v>206</v>
      </c>
      <c r="FC18" s="70" t="s">
        <v>206</v>
      </c>
      <c r="FD18" s="70" t="s">
        <v>206</v>
      </c>
      <c r="FE18" s="70" t="s">
        <v>206</v>
      </c>
      <c r="FF18" s="70" t="s">
        <v>206</v>
      </c>
      <c r="FG18" s="70" t="s">
        <v>206</v>
      </c>
      <c r="FH18" s="70">
        <v>0</v>
      </c>
      <c r="FI18" s="70">
        <v>322195</v>
      </c>
      <c r="FO18">
        <v>1</v>
      </c>
      <c r="FP18" t="s">
        <v>241</v>
      </c>
      <c r="FQ18"/>
      <c r="FR18"/>
      <c r="FS18" s="29">
        <v>42.34363260958426</v>
      </c>
      <c r="FU18" s="29">
        <v>77.92457319162332</v>
      </c>
      <c r="FW18" s="29">
        <v>86.35153856899213</v>
      </c>
      <c r="FY18" s="29" t="s">
        <v>206</v>
      </c>
      <c r="GA18" s="29" t="s">
        <v>206</v>
      </c>
      <c r="GC18" s="29" t="s">
        <v>206</v>
      </c>
      <c r="GG18" s="29">
        <f t="shared" si="0"/>
        <v>68.8732481233999</v>
      </c>
      <c r="GI18" s="29">
        <v>265.9167916983333</v>
      </c>
      <c r="GK18" s="29">
        <v>344.2311673117558</v>
      </c>
      <c r="GM18" s="29">
        <v>388.7856083405599</v>
      </c>
      <c r="GO18" s="29" t="s">
        <v>206</v>
      </c>
      <c r="GQ18" s="29" t="s">
        <v>206</v>
      </c>
      <c r="GV18" s="29" t="s">
        <v>206</v>
      </c>
      <c r="GW18" s="29">
        <f t="shared" si="1"/>
        <v>332.9778557835497</v>
      </c>
      <c r="HI18" s="70"/>
    </row>
    <row r="19" spans="1:217" ht="12.75">
      <c r="A19" s="26">
        <v>312</v>
      </c>
      <c r="B19" s="26" t="s">
        <v>130</v>
      </c>
      <c r="C19" s="1" t="s">
        <v>69</v>
      </c>
      <c r="D19" s="1" t="s">
        <v>70</v>
      </c>
      <c r="E19" s="1" t="s">
        <v>68</v>
      </c>
      <c r="F19" s="1" t="s">
        <v>81</v>
      </c>
      <c r="H19" s="1" t="s">
        <v>71</v>
      </c>
      <c r="M19" s="1" t="s">
        <v>73</v>
      </c>
      <c r="O19" s="1" t="s">
        <v>74</v>
      </c>
      <c r="P19" s="1" t="s">
        <v>74</v>
      </c>
      <c r="Q19" s="1" t="s">
        <v>74</v>
      </c>
      <c r="R19" s="1" t="s">
        <v>72</v>
      </c>
      <c r="S19" s="1" t="s">
        <v>74</v>
      </c>
      <c r="T19" s="2">
        <v>34820</v>
      </c>
      <c r="U19" s="1" t="s">
        <v>131</v>
      </c>
      <c r="V19" s="1" t="s">
        <v>84</v>
      </c>
      <c r="Y19" s="1">
        <v>3</v>
      </c>
      <c r="Z19" s="1">
        <v>3</v>
      </c>
      <c r="AD19" s="1">
        <v>2</v>
      </c>
      <c r="AE19" s="1" t="s">
        <v>241</v>
      </c>
      <c r="AH19" s="16">
        <v>300.6693358</v>
      </c>
      <c r="AJ19" s="16">
        <v>472.8033402</v>
      </c>
      <c r="AL19" s="16">
        <v>568.8030788</v>
      </c>
      <c r="BF19" s="16">
        <v>447.4252516</v>
      </c>
      <c r="BI19"/>
      <c r="BJ19"/>
      <c r="BK19"/>
      <c r="EJ19" s="67"/>
      <c r="FO19"/>
      <c r="FP19"/>
      <c r="FQ19"/>
      <c r="FR19"/>
      <c r="FS19" s="29" t="s">
        <v>206</v>
      </c>
      <c r="FU19" s="29" t="s">
        <v>206</v>
      </c>
      <c r="FW19" s="29" t="s">
        <v>206</v>
      </c>
      <c r="FY19" s="29" t="s">
        <v>206</v>
      </c>
      <c r="GA19" s="29" t="s">
        <v>206</v>
      </c>
      <c r="GC19" s="29" t="s">
        <v>206</v>
      </c>
      <c r="GG19" s="29">
        <f t="shared" si="0"/>
      </c>
      <c r="GI19" s="29" t="s">
        <v>206</v>
      </c>
      <c r="GK19" s="29" t="s">
        <v>206</v>
      </c>
      <c r="GM19" s="29" t="s">
        <v>206</v>
      </c>
      <c r="GO19" s="29" t="s">
        <v>206</v>
      </c>
      <c r="GQ19" s="29" t="s">
        <v>206</v>
      </c>
      <c r="GV19" s="29" t="s">
        <v>206</v>
      </c>
      <c r="GW19" s="29">
        <f t="shared" si="1"/>
      </c>
      <c r="HI19" s="70"/>
    </row>
    <row r="20" spans="1:217" ht="12.75">
      <c r="A20" s="26">
        <v>313</v>
      </c>
      <c r="B20" s="26" t="s">
        <v>134</v>
      </c>
      <c r="C20" s="1" t="s">
        <v>69</v>
      </c>
      <c r="D20" s="1" t="s">
        <v>79</v>
      </c>
      <c r="E20" s="1" t="s">
        <v>68</v>
      </c>
      <c r="F20" s="1" t="s">
        <v>81</v>
      </c>
      <c r="H20" s="1" t="s">
        <v>80</v>
      </c>
      <c r="M20" s="1" t="s">
        <v>73</v>
      </c>
      <c r="O20" s="1" t="s">
        <v>74</v>
      </c>
      <c r="P20" s="1" t="s">
        <v>74</v>
      </c>
      <c r="Q20" s="1" t="s">
        <v>74</v>
      </c>
      <c r="R20" s="1" t="s">
        <v>72</v>
      </c>
      <c r="S20" s="1" t="s">
        <v>74</v>
      </c>
      <c r="T20" s="2">
        <v>33824</v>
      </c>
      <c r="U20" s="1" t="s">
        <v>124</v>
      </c>
      <c r="V20" s="1" t="s">
        <v>84</v>
      </c>
      <c r="Y20" s="1">
        <v>3</v>
      </c>
      <c r="Z20" s="1">
        <v>3</v>
      </c>
      <c r="AD20" s="1">
        <v>2</v>
      </c>
      <c r="AE20" s="1" t="s">
        <v>241</v>
      </c>
      <c r="AH20" s="16">
        <v>241.3481508</v>
      </c>
      <c r="AJ20" s="16">
        <v>1370.773936</v>
      </c>
      <c r="AL20" s="16">
        <v>455.5756716</v>
      </c>
      <c r="BF20" s="16">
        <v>689.2325863</v>
      </c>
      <c r="BI20">
        <v>2</v>
      </c>
      <c r="BJ20" t="s">
        <v>241</v>
      </c>
      <c r="BK20"/>
      <c r="BM20" s="17">
        <v>99.95969732</v>
      </c>
      <c r="BO20" s="17">
        <v>99.82498347</v>
      </c>
      <c r="BQ20" s="17">
        <v>99.93953029</v>
      </c>
      <c r="CE20" s="17">
        <v>99.90317315</v>
      </c>
      <c r="CI20" s="17">
        <v>99.95969732</v>
      </c>
      <c r="CK20" s="17">
        <v>99.82498347</v>
      </c>
      <c r="CM20" s="17">
        <v>99.93953029</v>
      </c>
      <c r="DA20" s="17">
        <v>99.90317315</v>
      </c>
      <c r="DI20" s="16">
        <v>711819.7</v>
      </c>
      <c r="DK20" s="8">
        <v>598838.9</v>
      </c>
      <c r="DM20" s="8">
        <v>783225.4</v>
      </c>
      <c r="DO20" s="8">
        <v>753394.8</v>
      </c>
      <c r="EI20" s="8">
        <v>711819.7</v>
      </c>
      <c r="EJ20" s="67"/>
      <c r="EK20" s="16">
        <v>588397.7</v>
      </c>
      <c r="EM20" s="16">
        <v>762758.6</v>
      </c>
      <c r="EO20" s="16">
        <v>741419.3</v>
      </c>
      <c r="EP20" s="16" t="s">
        <v>206</v>
      </c>
      <c r="EQ20" s="16" t="s">
        <v>206</v>
      </c>
      <c r="ER20" s="16" t="s">
        <v>206</v>
      </c>
      <c r="ES20" s="16" t="s">
        <v>206</v>
      </c>
      <c r="ET20" s="16" t="s">
        <v>206</v>
      </c>
      <c r="EU20" s="70" t="s">
        <v>206</v>
      </c>
      <c r="EV20" s="70" t="s">
        <v>206</v>
      </c>
      <c r="EW20" s="70" t="s">
        <v>206</v>
      </c>
      <c r="EX20" s="70" t="s">
        <v>206</v>
      </c>
      <c r="EY20" s="70" t="s">
        <v>206</v>
      </c>
      <c r="EZ20" s="70" t="s">
        <v>206</v>
      </c>
      <c r="FA20" s="70" t="s">
        <v>206</v>
      </c>
      <c r="FB20" s="70" t="s">
        <v>206</v>
      </c>
      <c r="FC20" s="70" t="s">
        <v>206</v>
      </c>
      <c r="FD20" s="70" t="s">
        <v>206</v>
      </c>
      <c r="FE20" s="70" t="s">
        <v>206</v>
      </c>
      <c r="FF20" s="70" t="s">
        <v>206</v>
      </c>
      <c r="FG20" s="70" t="s">
        <v>206</v>
      </c>
      <c r="FH20" s="70" t="s">
        <v>206</v>
      </c>
      <c r="FI20" s="70" t="s">
        <v>206</v>
      </c>
      <c r="FO20">
        <v>2</v>
      </c>
      <c r="FP20" t="s">
        <v>241</v>
      </c>
      <c r="FQ20"/>
      <c r="FR20"/>
      <c r="FS20" s="29">
        <v>212.80642566291996</v>
      </c>
      <c r="FU20" s="29">
        <v>1027.837238724052</v>
      </c>
      <c r="FW20" s="29">
        <v>388.09772314272226</v>
      </c>
      <c r="FY20" s="29" t="s">
        <v>206</v>
      </c>
      <c r="GA20" s="29" t="s">
        <v>206</v>
      </c>
      <c r="GC20" s="29" t="s">
        <v>206</v>
      </c>
      <c r="GG20" s="29">
        <f t="shared" si="0"/>
        <v>542.9137958432315</v>
      </c>
      <c r="GI20" s="29">
        <v>528.020532785758</v>
      </c>
      <c r="GK20" s="29">
        <v>587.2800921856297</v>
      </c>
      <c r="GM20" s="29">
        <v>641.8051668226612</v>
      </c>
      <c r="GO20" s="29" t="s">
        <v>206</v>
      </c>
      <c r="GQ20" s="29" t="s">
        <v>206</v>
      </c>
      <c r="GV20" s="29" t="s">
        <v>206</v>
      </c>
      <c r="GW20" s="29">
        <f t="shared" si="1"/>
        <v>585.7019305980162</v>
      </c>
      <c r="HI20" s="70"/>
    </row>
    <row r="21" spans="1:217" ht="12.75">
      <c r="A21" s="26">
        <v>313</v>
      </c>
      <c r="B21" s="26" t="s">
        <v>92</v>
      </c>
      <c r="C21" s="1" t="s">
        <v>69</v>
      </c>
      <c r="D21" s="1" t="s">
        <v>79</v>
      </c>
      <c r="E21" s="1" t="s">
        <v>68</v>
      </c>
      <c r="F21" s="1" t="s">
        <v>81</v>
      </c>
      <c r="H21" s="1" t="s">
        <v>80</v>
      </c>
      <c r="M21" s="1" t="s">
        <v>73</v>
      </c>
      <c r="O21" s="1" t="s">
        <v>74</v>
      </c>
      <c r="P21" s="1" t="s">
        <v>74</v>
      </c>
      <c r="Q21" s="1" t="s">
        <v>74</v>
      </c>
      <c r="R21" s="1" t="s">
        <v>72</v>
      </c>
      <c r="S21" s="1" t="s">
        <v>74</v>
      </c>
      <c r="T21" s="2">
        <v>36281</v>
      </c>
      <c r="U21" s="1" t="s">
        <v>93</v>
      </c>
      <c r="V21" s="1" t="s">
        <v>84</v>
      </c>
      <c r="Y21" s="1">
        <v>3</v>
      </c>
      <c r="Z21" s="1">
        <v>3</v>
      </c>
      <c r="AD21" s="1">
        <v>1</v>
      </c>
      <c r="AE21" s="1" t="s">
        <v>241</v>
      </c>
      <c r="AH21" s="16">
        <v>1073.418896</v>
      </c>
      <c r="AJ21" s="16">
        <v>1061.074674</v>
      </c>
      <c r="AL21" s="16">
        <v>1033.421881</v>
      </c>
      <c r="BF21" s="16">
        <v>1055.971817</v>
      </c>
      <c r="BI21">
        <v>1</v>
      </c>
      <c r="BJ21" t="s">
        <v>241</v>
      </c>
      <c r="BK21"/>
      <c r="BM21" s="17">
        <v>99.77627519</v>
      </c>
      <c r="BO21" s="17">
        <v>99.77720605</v>
      </c>
      <c r="BQ21" s="17">
        <v>99.78973541</v>
      </c>
      <c r="CE21" s="17">
        <v>99.78115163</v>
      </c>
      <c r="CI21" s="17">
        <v>99.77627519</v>
      </c>
      <c r="CK21" s="17">
        <v>99.77720605</v>
      </c>
      <c r="CM21" s="17">
        <v>99.78973541</v>
      </c>
      <c r="DA21" s="17">
        <v>99.78115163</v>
      </c>
      <c r="DD21" s="16">
        <v>821.1</v>
      </c>
      <c r="DE21" s="16">
        <v>466528</v>
      </c>
      <c r="DF21" s="16">
        <v>15163.9</v>
      </c>
      <c r="DI21" s="16">
        <v>482513</v>
      </c>
      <c r="DK21" s="8">
        <v>479794.3</v>
      </c>
      <c r="DM21" s="8">
        <v>476258.3</v>
      </c>
      <c r="DO21" s="8">
        <v>491486.4</v>
      </c>
      <c r="EI21" s="8">
        <v>482513</v>
      </c>
      <c r="EJ21" s="67"/>
      <c r="EK21" s="16">
        <v>466362.5</v>
      </c>
      <c r="EM21" s="16">
        <v>461090.3</v>
      </c>
      <c r="EO21" s="16">
        <v>474594.5</v>
      </c>
      <c r="EP21" s="16" t="s">
        <v>206</v>
      </c>
      <c r="EQ21" s="16" t="s">
        <v>206</v>
      </c>
      <c r="ER21" s="16" t="s">
        <v>206</v>
      </c>
      <c r="ES21" s="16" t="s">
        <v>206</v>
      </c>
      <c r="ET21" s="16" t="s">
        <v>206</v>
      </c>
      <c r="EU21" s="70" t="s">
        <v>206</v>
      </c>
      <c r="EV21" s="70" t="s">
        <v>206</v>
      </c>
      <c r="EW21" s="70" t="s">
        <v>206</v>
      </c>
      <c r="EX21" s="70" t="s">
        <v>206</v>
      </c>
      <c r="EY21" s="70" t="s">
        <v>206</v>
      </c>
      <c r="EZ21" s="70" t="s">
        <v>206</v>
      </c>
      <c r="FA21" s="70" t="s">
        <v>206</v>
      </c>
      <c r="FB21" s="70" t="s">
        <v>206</v>
      </c>
      <c r="FC21" s="70" t="s">
        <v>206</v>
      </c>
      <c r="FD21" s="70" t="s">
        <v>206</v>
      </c>
      <c r="FE21" s="70" t="s">
        <v>206</v>
      </c>
      <c r="FF21" s="70" t="s">
        <v>206</v>
      </c>
      <c r="FG21" s="70" t="s">
        <v>206</v>
      </c>
      <c r="FH21" s="70">
        <v>0</v>
      </c>
      <c r="FI21" s="70">
        <v>467349.1</v>
      </c>
      <c r="FO21">
        <v>1</v>
      </c>
      <c r="FP21" t="s">
        <v>241</v>
      </c>
      <c r="FQ21"/>
      <c r="FR21"/>
      <c r="FS21" s="29">
        <v>1128.3550147498138</v>
      </c>
      <c r="FU21" s="29">
        <v>1242.9911269972204</v>
      </c>
      <c r="FW21" s="29">
        <v>1017.1777504727795</v>
      </c>
      <c r="FY21" s="29" t="s">
        <v>206</v>
      </c>
      <c r="GA21" s="29" t="s">
        <v>206</v>
      </c>
      <c r="GC21" s="29" t="s">
        <v>206</v>
      </c>
      <c r="GG21" s="29">
        <f t="shared" si="0"/>
        <v>1129.507964073271</v>
      </c>
      <c r="GI21" s="29">
        <v>504.34952419888003</v>
      </c>
      <c r="GK21" s="29">
        <v>557.9106286311819</v>
      </c>
      <c r="GM21" s="29">
        <v>483.7608417436371</v>
      </c>
      <c r="GO21" s="29" t="s">
        <v>206</v>
      </c>
      <c r="GQ21" s="29" t="s">
        <v>206</v>
      </c>
      <c r="GV21" s="29" t="s">
        <v>206</v>
      </c>
      <c r="GW21" s="29">
        <f t="shared" si="1"/>
        <v>515.3403315245663</v>
      </c>
      <c r="HI21" s="70"/>
    </row>
    <row r="22" spans="1:217" ht="12.75">
      <c r="A22" s="26">
        <v>314</v>
      </c>
      <c r="B22" s="26" t="s">
        <v>136</v>
      </c>
      <c r="C22" s="1" t="s">
        <v>69</v>
      </c>
      <c r="D22" s="1" t="s">
        <v>79</v>
      </c>
      <c r="E22" s="1" t="s">
        <v>68</v>
      </c>
      <c r="F22" s="1" t="s">
        <v>81</v>
      </c>
      <c r="H22" s="1" t="s">
        <v>80</v>
      </c>
      <c r="M22" s="1" t="s">
        <v>73</v>
      </c>
      <c r="O22" s="1" t="s">
        <v>74</v>
      </c>
      <c r="P22" s="1" t="s">
        <v>74</v>
      </c>
      <c r="Q22" s="1" t="s">
        <v>74</v>
      </c>
      <c r="R22" s="1" t="s">
        <v>72</v>
      </c>
      <c r="S22" s="1" t="s">
        <v>74</v>
      </c>
      <c r="T22" s="2">
        <v>33824</v>
      </c>
      <c r="U22" s="1" t="s">
        <v>124</v>
      </c>
      <c r="V22" s="1" t="s">
        <v>84</v>
      </c>
      <c r="Y22" s="1">
        <v>3</v>
      </c>
      <c r="Z22" s="1">
        <v>3</v>
      </c>
      <c r="AD22" s="1">
        <v>3</v>
      </c>
      <c r="AE22" s="1" t="s">
        <v>241</v>
      </c>
      <c r="AH22" s="16">
        <v>1511.8</v>
      </c>
      <c r="AJ22" s="16">
        <v>1653</v>
      </c>
      <c r="AL22" s="16">
        <v>1832.2</v>
      </c>
      <c r="BF22" s="16">
        <v>1665.666667</v>
      </c>
      <c r="BI22">
        <v>3</v>
      </c>
      <c r="BJ22" t="s">
        <v>241</v>
      </c>
      <c r="BK22"/>
      <c r="BM22" s="17">
        <v>99.78471686</v>
      </c>
      <c r="BO22" s="17">
        <v>99.75380287</v>
      </c>
      <c r="BQ22" s="17">
        <v>99.74539751</v>
      </c>
      <c r="CE22" s="17">
        <v>99.76128403</v>
      </c>
      <c r="CI22" s="17">
        <v>99.78471686</v>
      </c>
      <c r="CK22" s="17">
        <v>99.75380287</v>
      </c>
      <c r="CM22" s="17">
        <v>99.74539751</v>
      </c>
      <c r="DA22" s="17">
        <v>99.76128403</v>
      </c>
      <c r="DD22" s="16">
        <v>13013.2</v>
      </c>
      <c r="DE22" s="16">
        <v>665145.7</v>
      </c>
      <c r="DF22" s="16">
        <v>19602</v>
      </c>
      <c r="DI22" s="16">
        <v>697760.9</v>
      </c>
      <c r="DK22" s="8">
        <v>702238</v>
      </c>
      <c r="DM22" s="8">
        <v>671413.2</v>
      </c>
      <c r="DO22" s="8">
        <v>719631.6</v>
      </c>
      <c r="EI22" s="8">
        <v>697760.9</v>
      </c>
      <c r="EJ22" s="67"/>
      <c r="EK22" s="16">
        <v>677843</v>
      </c>
      <c r="EM22" s="16">
        <v>654762.8</v>
      </c>
      <c r="EO22" s="16">
        <v>701870.8</v>
      </c>
      <c r="EP22" s="16" t="s">
        <v>206</v>
      </c>
      <c r="EQ22" s="16" t="s">
        <v>206</v>
      </c>
      <c r="ER22" s="16" t="s">
        <v>206</v>
      </c>
      <c r="ES22" s="16" t="s">
        <v>206</v>
      </c>
      <c r="ET22" s="16" t="s">
        <v>206</v>
      </c>
      <c r="EU22" s="70" t="s">
        <v>206</v>
      </c>
      <c r="EV22" s="70" t="s">
        <v>206</v>
      </c>
      <c r="EW22" s="70" t="s">
        <v>206</v>
      </c>
      <c r="EX22" s="70" t="s">
        <v>206</v>
      </c>
      <c r="EY22" s="70" t="s">
        <v>206</v>
      </c>
      <c r="EZ22" s="70" t="s">
        <v>206</v>
      </c>
      <c r="FA22" s="70" t="s">
        <v>206</v>
      </c>
      <c r="FB22" s="70" t="s">
        <v>206</v>
      </c>
      <c r="FC22" s="70" t="s">
        <v>206</v>
      </c>
      <c r="FD22" s="70" t="s">
        <v>206</v>
      </c>
      <c r="FE22" s="70" t="s">
        <v>206</v>
      </c>
      <c r="FF22" s="70" t="s">
        <v>206</v>
      </c>
      <c r="FG22" s="70" t="s">
        <v>206</v>
      </c>
      <c r="FH22" s="70">
        <v>0</v>
      </c>
      <c r="FI22" s="70">
        <v>678158.9</v>
      </c>
      <c r="FO22">
        <v>3</v>
      </c>
      <c r="FP22" t="s">
        <v>241</v>
      </c>
      <c r="FQ22"/>
      <c r="FR22"/>
      <c r="FS22" s="29">
        <v>1053.35219568926</v>
      </c>
      <c r="FU22" s="29">
        <v>1081.101799045845</v>
      </c>
      <c r="FW22" s="29">
        <v>1277.8513462724811</v>
      </c>
      <c r="FY22" s="29" t="s">
        <v>206</v>
      </c>
      <c r="GA22" s="29" t="s">
        <v>206</v>
      </c>
      <c r="GC22" s="29" t="s">
        <v>206</v>
      </c>
      <c r="GG22" s="29">
        <f t="shared" si="0"/>
        <v>1137.4351136691955</v>
      </c>
      <c r="GI22" s="29">
        <v>489.28689710177747</v>
      </c>
      <c r="GK22" s="29">
        <v>439.12039065843305</v>
      </c>
      <c r="GM22" s="29">
        <v>501.90056910774894</v>
      </c>
      <c r="GO22" s="29" t="s">
        <v>206</v>
      </c>
      <c r="GQ22" s="29" t="s">
        <v>206</v>
      </c>
      <c r="GV22" s="29" t="s">
        <v>206</v>
      </c>
      <c r="GW22" s="29">
        <f t="shared" si="1"/>
        <v>476.7692856226531</v>
      </c>
      <c r="HI22" s="70"/>
    </row>
    <row r="23" spans="1:217" ht="12.75">
      <c r="A23" s="26">
        <v>314</v>
      </c>
      <c r="B23" s="26" t="s">
        <v>91</v>
      </c>
      <c r="C23" s="1" t="s">
        <v>69</v>
      </c>
      <c r="D23" s="1" t="s">
        <v>79</v>
      </c>
      <c r="E23" s="1" t="s">
        <v>68</v>
      </c>
      <c r="F23" s="1" t="s">
        <v>81</v>
      </c>
      <c r="H23" s="1" t="s">
        <v>80</v>
      </c>
      <c r="M23" s="1" t="s">
        <v>73</v>
      </c>
      <c r="O23" s="1" t="s">
        <v>74</v>
      </c>
      <c r="P23" s="1" t="s">
        <v>74</v>
      </c>
      <c r="Q23" s="1" t="s">
        <v>74</v>
      </c>
      <c r="R23" s="1" t="s">
        <v>72</v>
      </c>
      <c r="S23" s="1" t="s">
        <v>74</v>
      </c>
      <c r="T23" s="2">
        <v>36281</v>
      </c>
      <c r="U23" s="1" t="s">
        <v>208</v>
      </c>
      <c r="V23" s="1" t="s">
        <v>84</v>
      </c>
      <c r="Y23" s="1">
        <v>3</v>
      </c>
      <c r="Z23" s="1">
        <v>3</v>
      </c>
      <c r="AD23" s="1">
        <v>1</v>
      </c>
      <c r="AE23" s="1" t="s">
        <v>241</v>
      </c>
      <c r="AH23" s="16">
        <v>910.8549381</v>
      </c>
      <c r="AJ23" s="16">
        <v>406.8445535</v>
      </c>
      <c r="AL23" s="16">
        <v>426.7004012</v>
      </c>
      <c r="BF23" s="16">
        <v>581.4666309</v>
      </c>
      <c r="BI23">
        <v>1</v>
      </c>
      <c r="BJ23" t="s">
        <v>241</v>
      </c>
      <c r="BK23"/>
      <c r="BM23" s="17">
        <v>99.81473742</v>
      </c>
      <c r="BO23" s="17">
        <v>99.88670303</v>
      </c>
      <c r="BQ23" s="17">
        <v>99.86601101</v>
      </c>
      <c r="CE23" s="17">
        <v>99.85080542</v>
      </c>
      <c r="CI23" s="17">
        <v>99.81473742</v>
      </c>
      <c r="CK23" s="17">
        <v>99.88670303</v>
      </c>
      <c r="CM23" s="17">
        <v>99.86601101</v>
      </c>
      <c r="DA23" s="17">
        <v>99.85080542</v>
      </c>
      <c r="DD23" s="16">
        <v>2867</v>
      </c>
      <c r="DE23" s="16">
        <v>370297.7</v>
      </c>
      <c r="DF23" s="16">
        <v>16572.4</v>
      </c>
      <c r="DI23" s="16">
        <v>389737.1</v>
      </c>
      <c r="DK23" s="8">
        <v>491656.2</v>
      </c>
      <c r="DM23" s="8">
        <v>359095.7</v>
      </c>
      <c r="DO23" s="8">
        <v>318459.3</v>
      </c>
      <c r="EI23" s="8">
        <v>389737.1</v>
      </c>
      <c r="EJ23" s="67"/>
      <c r="EK23" s="16">
        <v>478552.6</v>
      </c>
      <c r="EM23" s="16">
        <v>345026.6</v>
      </c>
      <c r="EO23" s="16">
        <v>295914.7</v>
      </c>
      <c r="EP23" s="16" t="s">
        <v>206</v>
      </c>
      <c r="EQ23" s="16" t="s">
        <v>206</v>
      </c>
      <c r="ER23" s="16" t="s">
        <v>206</v>
      </c>
      <c r="ES23" s="16" t="s">
        <v>206</v>
      </c>
      <c r="ET23" s="16" t="s">
        <v>206</v>
      </c>
      <c r="EU23" s="70" t="s">
        <v>206</v>
      </c>
      <c r="EV23" s="70" t="s">
        <v>206</v>
      </c>
      <c r="EW23" s="70" t="s">
        <v>206</v>
      </c>
      <c r="EX23" s="70" t="s">
        <v>206</v>
      </c>
      <c r="EY23" s="70" t="s">
        <v>206</v>
      </c>
      <c r="EZ23" s="70" t="s">
        <v>206</v>
      </c>
      <c r="FA23" s="70" t="s">
        <v>206</v>
      </c>
      <c r="FB23" s="70" t="s">
        <v>206</v>
      </c>
      <c r="FC23" s="70" t="s">
        <v>206</v>
      </c>
      <c r="FD23" s="70" t="s">
        <v>206</v>
      </c>
      <c r="FE23" s="70" t="s">
        <v>206</v>
      </c>
      <c r="FF23" s="70" t="s">
        <v>206</v>
      </c>
      <c r="FG23" s="70" t="s">
        <v>206</v>
      </c>
      <c r="FH23" s="70">
        <v>0</v>
      </c>
      <c r="FI23" s="70">
        <v>373164.7</v>
      </c>
      <c r="FO23">
        <v>1</v>
      </c>
      <c r="FP23" t="s">
        <v>241</v>
      </c>
      <c r="FQ23"/>
      <c r="FR23"/>
      <c r="FS23" s="29">
        <v>933.1681150312402</v>
      </c>
      <c r="FU23" s="29">
        <v>390.0423610237044</v>
      </c>
      <c r="FW23" s="29">
        <v>449.618281818861</v>
      </c>
      <c r="FY23" s="29" t="s">
        <v>206</v>
      </c>
      <c r="GA23" s="29" t="s">
        <v>206</v>
      </c>
      <c r="GC23" s="29" t="s">
        <v>206</v>
      </c>
      <c r="GG23" s="29">
        <f t="shared" si="0"/>
        <v>590.9429192912686</v>
      </c>
      <c r="GI23" s="29">
        <v>503.70026965577233</v>
      </c>
      <c r="GK23" s="29">
        <v>344.265483025475</v>
      </c>
      <c r="GM23" s="29">
        <v>335.56360251602837</v>
      </c>
      <c r="GO23" s="29" t="s">
        <v>206</v>
      </c>
      <c r="GQ23" s="29" t="s">
        <v>206</v>
      </c>
      <c r="GV23" s="29" t="s">
        <v>206</v>
      </c>
      <c r="GW23" s="29">
        <f t="shared" si="1"/>
        <v>394.50978506575865</v>
      </c>
      <c r="HI23" s="70"/>
    </row>
    <row r="24" spans="1:217" ht="12.75">
      <c r="A24" s="26">
        <v>314</v>
      </c>
      <c r="B24" s="26" t="s">
        <v>123</v>
      </c>
      <c r="C24" s="1" t="s">
        <v>69</v>
      </c>
      <c r="D24" s="1" t="s">
        <v>79</v>
      </c>
      <c r="E24" s="1" t="s">
        <v>68</v>
      </c>
      <c r="F24" s="1" t="s">
        <v>81</v>
      </c>
      <c r="H24" s="1" t="s">
        <v>80</v>
      </c>
      <c r="M24" s="1" t="s">
        <v>73</v>
      </c>
      <c r="O24" s="1" t="s">
        <v>74</v>
      </c>
      <c r="P24" s="1" t="s">
        <v>74</v>
      </c>
      <c r="Q24" s="1" t="s">
        <v>74</v>
      </c>
      <c r="R24" s="1" t="s">
        <v>72</v>
      </c>
      <c r="S24" s="1" t="s">
        <v>74</v>
      </c>
      <c r="T24" s="2">
        <v>34820</v>
      </c>
      <c r="U24" s="1" t="s">
        <v>124</v>
      </c>
      <c r="V24" s="1" t="s">
        <v>84</v>
      </c>
      <c r="Y24" s="1">
        <v>3</v>
      </c>
      <c r="Z24" s="1">
        <v>3</v>
      </c>
      <c r="AD24" s="1">
        <v>2</v>
      </c>
      <c r="AE24" s="1" t="s">
        <v>241</v>
      </c>
      <c r="AF24" s="1" t="s">
        <v>125</v>
      </c>
      <c r="AH24" s="16">
        <v>36.96460381</v>
      </c>
      <c r="AJ24" s="16">
        <v>43.53191921</v>
      </c>
      <c r="AL24" s="16">
        <v>25.26852782</v>
      </c>
      <c r="BF24" s="16">
        <v>35.25501694</v>
      </c>
      <c r="BI24">
        <v>2</v>
      </c>
      <c r="BJ24" t="s">
        <v>241</v>
      </c>
      <c r="BK24"/>
      <c r="BM24" s="17">
        <v>99.99377634</v>
      </c>
      <c r="BO24" s="17">
        <v>99.99243905</v>
      </c>
      <c r="BQ24" s="17">
        <v>99.99573073</v>
      </c>
      <c r="CE24" s="17">
        <v>99.99399592</v>
      </c>
      <c r="CI24" s="17">
        <v>99.99377634</v>
      </c>
      <c r="CK24" s="17">
        <v>99.99243905</v>
      </c>
      <c r="CM24" s="17">
        <v>99.99573073</v>
      </c>
      <c r="DA24" s="17">
        <v>99.99399592</v>
      </c>
      <c r="DD24" s="16">
        <v>573863</v>
      </c>
      <c r="DF24" s="16">
        <v>13321.5</v>
      </c>
      <c r="DI24" s="16">
        <v>587184.5</v>
      </c>
      <c r="DK24" s="8">
        <v>593937.1</v>
      </c>
      <c r="DM24" s="8">
        <v>575746.4</v>
      </c>
      <c r="DO24" s="8">
        <v>591870</v>
      </c>
      <c r="EI24" s="8">
        <v>587184.5</v>
      </c>
      <c r="EJ24" s="67"/>
      <c r="EK24" s="16">
        <v>580319.1</v>
      </c>
      <c r="EM24" s="16">
        <v>562923.9</v>
      </c>
      <c r="EO24" s="16">
        <v>578346</v>
      </c>
      <c r="EP24" s="16" t="s">
        <v>206</v>
      </c>
      <c r="EQ24" s="16" t="s">
        <v>206</v>
      </c>
      <c r="ER24" s="16" t="s">
        <v>206</v>
      </c>
      <c r="ES24" s="16" t="s">
        <v>206</v>
      </c>
      <c r="ET24" s="16" t="s">
        <v>206</v>
      </c>
      <c r="EU24" s="70" t="s">
        <v>206</v>
      </c>
      <c r="EV24" s="70" t="s">
        <v>206</v>
      </c>
      <c r="EW24" s="70" t="s">
        <v>206</v>
      </c>
      <c r="EX24" s="70" t="s">
        <v>206</v>
      </c>
      <c r="EY24" s="70" t="s">
        <v>206</v>
      </c>
      <c r="EZ24" s="70" t="s">
        <v>206</v>
      </c>
      <c r="FA24" s="70" t="s">
        <v>206</v>
      </c>
      <c r="FB24" s="70" t="s">
        <v>206</v>
      </c>
      <c r="FC24" s="70" t="s">
        <v>206</v>
      </c>
      <c r="FD24" s="70" t="s">
        <v>206</v>
      </c>
      <c r="FE24" s="70" t="s">
        <v>206</v>
      </c>
      <c r="FF24" s="70" t="s">
        <v>206</v>
      </c>
      <c r="FG24" s="70" t="s">
        <v>206</v>
      </c>
      <c r="FH24" s="70">
        <v>0</v>
      </c>
      <c r="FI24" s="70">
        <v>573863</v>
      </c>
      <c r="FO24"/>
      <c r="FP24"/>
      <c r="FQ24"/>
      <c r="FR24"/>
      <c r="FS24" s="29" t="s">
        <v>206</v>
      </c>
      <c r="FU24" s="29" t="s">
        <v>206</v>
      </c>
      <c r="FW24" s="29" t="s">
        <v>206</v>
      </c>
      <c r="FY24" s="29" t="s">
        <v>206</v>
      </c>
      <c r="GA24" s="29" t="s">
        <v>206</v>
      </c>
      <c r="GC24" s="29" t="s">
        <v>206</v>
      </c>
      <c r="GG24" s="29">
        <f t="shared" si="0"/>
      </c>
      <c r="GI24" s="29" t="s">
        <v>206</v>
      </c>
      <c r="GK24" s="29" t="s">
        <v>206</v>
      </c>
      <c r="GM24" s="29" t="s">
        <v>206</v>
      </c>
      <c r="GO24" s="29" t="s">
        <v>206</v>
      </c>
      <c r="GQ24" s="29" t="s">
        <v>206</v>
      </c>
      <c r="GV24" s="29" t="s">
        <v>206</v>
      </c>
      <c r="GW24" s="29">
        <f t="shared" si="1"/>
      </c>
      <c r="HI24" s="70"/>
    </row>
    <row r="25" spans="1:217" ht="12.75">
      <c r="A25" s="26">
        <v>336</v>
      </c>
      <c r="B25" s="26" t="s">
        <v>197</v>
      </c>
      <c r="C25" s="1" t="s">
        <v>69</v>
      </c>
      <c r="D25" s="1" t="s">
        <v>70</v>
      </c>
      <c r="E25" s="1" t="s">
        <v>68</v>
      </c>
      <c r="F25" s="1" t="s">
        <v>81</v>
      </c>
      <c r="H25" s="1" t="s">
        <v>71</v>
      </c>
      <c r="M25" s="1" t="s">
        <v>73</v>
      </c>
      <c r="O25" s="1" t="s">
        <v>74</v>
      </c>
      <c r="P25" s="1" t="s">
        <v>74</v>
      </c>
      <c r="Q25" s="1" t="s">
        <v>74</v>
      </c>
      <c r="R25" s="1" t="s">
        <v>72</v>
      </c>
      <c r="S25" s="1" t="s">
        <v>74</v>
      </c>
      <c r="T25" s="2">
        <v>36281</v>
      </c>
      <c r="U25" s="1" t="s">
        <v>83</v>
      </c>
      <c r="V25" s="1" t="s">
        <v>84</v>
      </c>
      <c r="Y25" s="1">
        <v>3</v>
      </c>
      <c r="Z25" s="1">
        <v>3</v>
      </c>
      <c r="AD25" s="1">
        <v>1</v>
      </c>
      <c r="AE25" s="1" t="s">
        <v>113</v>
      </c>
      <c r="AF25" s="1" t="s">
        <v>210</v>
      </c>
      <c r="AH25" s="16">
        <v>7.373125395</v>
      </c>
      <c r="AJ25" s="16">
        <v>1.599297001</v>
      </c>
      <c r="AL25" s="16">
        <v>3.388182646</v>
      </c>
      <c r="BF25" s="16">
        <v>4.120201681</v>
      </c>
      <c r="BI25">
        <v>1</v>
      </c>
      <c r="BJ25" t="s">
        <v>113</v>
      </c>
      <c r="BK25" t="s">
        <v>200</v>
      </c>
      <c r="BM25" s="17">
        <v>99.99807464</v>
      </c>
      <c r="BO25" s="17">
        <v>99.99956582</v>
      </c>
      <c r="BQ25" s="17">
        <v>99.99897959</v>
      </c>
      <c r="CE25" s="17">
        <v>99.99885902</v>
      </c>
      <c r="CI25" s="17">
        <v>99.99807464</v>
      </c>
      <c r="CK25" s="17">
        <v>99.99956582</v>
      </c>
      <c r="CM25" s="17">
        <v>99.99897959</v>
      </c>
      <c r="DA25" s="17">
        <v>99.99885902</v>
      </c>
      <c r="DD25" s="16">
        <v>1210.2</v>
      </c>
      <c r="DE25" s="16">
        <v>349037.1</v>
      </c>
      <c r="DF25" s="16">
        <v>10865</v>
      </c>
      <c r="DI25" s="16">
        <v>361112.3</v>
      </c>
      <c r="DK25" s="8">
        <v>382947.4</v>
      </c>
      <c r="DM25" s="8">
        <v>368347</v>
      </c>
      <c r="DO25" s="8">
        <v>332042.6</v>
      </c>
      <c r="EI25" s="8">
        <v>361112.3</v>
      </c>
      <c r="EJ25" s="67"/>
      <c r="EK25" s="16">
        <v>371407.7</v>
      </c>
      <c r="EM25" s="16">
        <v>358414.2</v>
      </c>
      <c r="EO25" s="16">
        <v>320919.9</v>
      </c>
      <c r="EP25" s="16" t="s">
        <v>206</v>
      </c>
      <c r="EQ25" s="16" t="s">
        <v>206</v>
      </c>
      <c r="ER25" s="16" t="s">
        <v>206</v>
      </c>
      <c r="ES25" s="16" t="s">
        <v>206</v>
      </c>
      <c r="ET25" s="16" t="s">
        <v>206</v>
      </c>
      <c r="EU25" s="70" t="s">
        <v>206</v>
      </c>
      <c r="EV25" s="70" t="s">
        <v>206</v>
      </c>
      <c r="EW25" s="70" t="s">
        <v>206</v>
      </c>
      <c r="EX25" s="70" t="s">
        <v>206</v>
      </c>
      <c r="EY25" s="70" t="s">
        <v>206</v>
      </c>
      <c r="EZ25" s="70" t="s">
        <v>206</v>
      </c>
      <c r="FA25" s="70" t="s">
        <v>206</v>
      </c>
      <c r="FB25" s="70" t="s">
        <v>206</v>
      </c>
      <c r="FC25" s="70" t="s">
        <v>206</v>
      </c>
      <c r="FD25" s="70" t="s">
        <v>206</v>
      </c>
      <c r="FE25" s="70" t="s">
        <v>206</v>
      </c>
      <c r="FF25" s="70" t="s">
        <v>206</v>
      </c>
      <c r="FG25" s="70" t="s">
        <v>206</v>
      </c>
      <c r="FH25" s="70">
        <v>0</v>
      </c>
      <c r="FI25" s="70">
        <v>350247.3</v>
      </c>
      <c r="FO25"/>
      <c r="FP25" t="s">
        <v>113</v>
      </c>
      <c r="FQ25" t="s">
        <v>200</v>
      </c>
      <c r="FR25"/>
      <c r="FS25" s="29" t="s">
        <v>206</v>
      </c>
      <c r="FU25" s="29" t="s">
        <v>206</v>
      </c>
      <c r="FW25" s="29" t="s">
        <v>206</v>
      </c>
      <c r="FY25" s="29" t="s">
        <v>206</v>
      </c>
      <c r="GA25" s="29" t="s">
        <v>206</v>
      </c>
      <c r="GC25" s="29" t="s">
        <v>206</v>
      </c>
      <c r="GG25" s="29">
        <v>5.516108159365224</v>
      </c>
      <c r="GI25" s="29">
        <v>453.17413847147833</v>
      </c>
      <c r="GK25" s="29">
        <v>502.88343844044914</v>
      </c>
      <c r="GM25" s="29">
        <v>493.5857164872127</v>
      </c>
      <c r="GO25" s="29" t="s">
        <v>206</v>
      </c>
      <c r="GQ25" s="29" t="s">
        <v>206</v>
      </c>
      <c r="GV25" s="29" t="s">
        <v>206</v>
      </c>
      <c r="GW25" s="29">
        <f t="shared" si="1"/>
        <v>483.21443113304673</v>
      </c>
      <c r="HI25" s="70"/>
    </row>
    <row r="26" spans="1:217" ht="12.75">
      <c r="A26" s="26">
        <v>336</v>
      </c>
      <c r="B26" s="26" t="s">
        <v>121</v>
      </c>
      <c r="C26" s="1" t="s">
        <v>69</v>
      </c>
      <c r="D26" s="1" t="s">
        <v>70</v>
      </c>
      <c r="E26" s="1" t="s">
        <v>68</v>
      </c>
      <c r="F26" s="1" t="s">
        <v>81</v>
      </c>
      <c r="H26" s="1" t="s">
        <v>71</v>
      </c>
      <c r="M26" s="1" t="s">
        <v>73</v>
      </c>
      <c r="O26" s="1" t="s">
        <v>74</v>
      </c>
      <c r="P26" s="1" t="s">
        <v>74</v>
      </c>
      <c r="Q26" s="1" t="s">
        <v>74</v>
      </c>
      <c r="R26" s="1" t="s">
        <v>72</v>
      </c>
      <c r="S26" s="1" t="s">
        <v>74</v>
      </c>
      <c r="T26" s="2">
        <v>34820</v>
      </c>
      <c r="V26" s="1" t="s">
        <v>122</v>
      </c>
      <c r="Y26" s="1">
        <v>3</v>
      </c>
      <c r="Z26" s="1">
        <v>3</v>
      </c>
      <c r="AD26" s="1">
        <v>2</v>
      </c>
      <c r="AE26" s="1" t="s">
        <v>241</v>
      </c>
      <c r="AH26" s="16">
        <v>32.38109518</v>
      </c>
      <c r="AJ26" s="16">
        <v>21.5849915</v>
      </c>
      <c r="AL26" s="16">
        <v>46.98359817</v>
      </c>
      <c r="BF26" s="16">
        <v>33.64989495</v>
      </c>
      <c r="BI26"/>
      <c r="BJ26"/>
      <c r="BK26"/>
      <c r="EJ26" s="88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FO26"/>
      <c r="FP26"/>
      <c r="FQ26"/>
      <c r="FR26"/>
      <c r="FS26" s="29" t="s">
        <v>206</v>
      </c>
      <c r="FU26" s="29" t="s">
        <v>206</v>
      </c>
      <c r="FW26" s="29" t="s">
        <v>206</v>
      </c>
      <c r="FY26" s="29" t="s">
        <v>206</v>
      </c>
      <c r="GA26" s="29" t="s">
        <v>206</v>
      </c>
      <c r="GC26" s="29" t="s">
        <v>206</v>
      </c>
      <c r="GG26" s="29">
        <f aca="true" t="shared" si="2" ref="GG26:GG39">IF(SUM(FY26,FW26,FU26,FS26)=0,"",AVERAGE(FY26,FW26,FU26,FS26))</f>
      </c>
      <c r="GI26" s="29" t="s">
        <v>206</v>
      </c>
      <c r="GK26" s="29" t="s">
        <v>206</v>
      </c>
      <c r="GM26" s="29" t="s">
        <v>206</v>
      </c>
      <c r="GO26" s="29" t="s">
        <v>206</v>
      </c>
      <c r="GQ26" s="29" t="s">
        <v>206</v>
      </c>
      <c r="GV26" s="29" t="s">
        <v>206</v>
      </c>
      <c r="GW26" s="29">
        <f t="shared" si="1"/>
      </c>
      <c r="HI26" s="70"/>
    </row>
    <row r="27" spans="1:217" ht="12.75">
      <c r="A27" s="26">
        <v>474</v>
      </c>
      <c r="B27" s="26" t="s">
        <v>126</v>
      </c>
      <c r="C27" s="1" t="s">
        <v>69</v>
      </c>
      <c r="D27" s="1" t="s">
        <v>70</v>
      </c>
      <c r="E27" s="1" t="s">
        <v>68</v>
      </c>
      <c r="F27" s="1" t="s">
        <v>81</v>
      </c>
      <c r="H27" s="1" t="s">
        <v>71</v>
      </c>
      <c r="M27" s="1" t="s">
        <v>73</v>
      </c>
      <c r="O27" s="1" t="s">
        <v>74</v>
      </c>
      <c r="P27" s="1" t="s">
        <v>74</v>
      </c>
      <c r="Q27" s="1" t="s">
        <v>74</v>
      </c>
      <c r="R27" s="1" t="s">
        <v>72</v>
      </c>
      <c r="S27" s="1" t="s">
        <v>74</v>
      </c>
      <c r="T27" s="2">
        <v>34121</v>
      </c>
      <c r="U27" s="1" t="s">
        <v>127</v>
      </c>
      <c r="V27" s="1" t="s">
        <v>84</v>
      </c>
      <c r="Y27" s="1">
        <v>3</v>
      </c>
      <c r="Z27" s="1">
        <v>3</v>
      </c>
      <c r="AD27" s="1">
        <v>2</v>
      </c>
      <c r="AE27" s="1" t="s">
        <v>241</v>
      </c>
      <c r="AF27" s="1" t="s">
        <v>125</v>
      </c>
      <c r="AH27" s="16">
        <v>63.06499672</v>
      </c>
      <c r="AJ27" s="16">
        <v>75.67666108</v>
      </c>
      <c r="AL27" s="16">
        <v>95.09978983</v>
      </c>
      <c r="BF27" s="16">
        <v>77.94714921</v>
      </c>
      <c r="BI27">
        <v>2</v>
      </c>
      <c r="BJ27" t="s">
        <v>241</v>
      </c>
      <c r="BK27"/>
      <c r="BM27" s="17">
        <v>99.99391961</v>
      </c>
      <c r="BO27" s="17">
        <v>99.98835269</v>
      </c>
      <c r="BQ27" s="17">
        <v>99.98937811</v>
      </c>
      <c r="CE27" s="17">
        <v>99.99094424</v>
      </c>
      <c r="CI27" s="17">
        <v>99.99391961</v>
      </c>
      <c r="CK27" s="17">
        <v>99.98835269</v>
      </c>
      <c r="CM27" s="17">
        <v>99.98937811</v>
      </c>
      <c r="DA27" s="17">
        <v>99.99094424</v>
      </c>
      <c r="DD27" s="16">
        <v>745561.7</v>
      </c>
      <c r="DF27" s="16">
        <v>115185</v>
      </c>
      <c r="DI27" s="16">
        <v>860746.8</v>
      </c>
      <c r="DK27" s="8">
        <v>1037186.1</v>
      </c>
      <c r="DM27" s="8">
        <v>649735.2</v>
      </c>
      <c r="DO27" s="8">
        <v>895319</v>
      </c>
      <c r="EI27" s="8">
        <v>860746.8</v>
      </c>
      <c r="EJ27" s="67"/>
      <c r="EK27" s="16">
        <v>785540.5</v>
      </c>
      <c r="EM27" s="16">
        <v>604753.4</v>
      </c>
      <c r="EO27" s="16">
        <v>846391.3</v>
      </c>
      <c r="EP27" s="16" t="s">
        <v>206</v>
      </c>
      <c r="EQ27" s="16" t="s">
        <v>206</v>
      </c>
      <c r="ER27" s="16" t="s">
        <v>206</v>
      </c>
      <c r="ES27" s="16" t="s">
        <v>206</v>
      </c>
      <c r="ET27" s="16" t="s">
        <v>206</v>
      </c>
      <c r="EU27" s="70" t="s">
        <v>206</v>
      </c>
      <c r="EV27" s="70" t="s">
        <v>206</v>
      </c>
      <c r="EW27" s="70" t="s">
        <v>206</v>
      </c>
      <c r="EX27" s="70" t="s">
        <v>206</v>
      </c>
      <c r="EY27" s="70" t="s">
        <v>206</v>
      </c>
      <c r="EZ27" s="70" t="s">
        <v>206</v>
      </c>
      <c r="FA27" s="70" t="s">
        <v>206</v>
      </c>
      <c r="FB27" s="70" t="s">
        <v>206</v>
      </c>
      <c r="FC27" s="70" t="s">
        <v>206</v>
      </c>
      <c r="FD27" s="70" t="s">
        <v>206</v>
      </c>
      <c r="FE27" s="70" t="s">
        <v>206</v>
      </c>
      <c r="FF27" s="70" t="s">
        <v>206</v>
      </c>
      <c r="FG27" s="70" t="s">
        <v>206</v>
      </c>
      <c r="FH27" s="70">
        <v>0</v>
      </c>
      <c r="FI27" s="70">
        <v>745561.7</v>
      </c>
      <c r="FO27">
        <v>2</v>
      </c>
      <c r="FP27" t="s">
        <v>241</v>
      </c>
      <c r="FQ27"/>
      <c r="FR27"/>
      <c r="FS27" s="29">
        <v>43.53010952981548</v>
      </c>
      <c r="FU27" s="29">
        <v>72.65131705695174</v>
      </c>
      <c r="FW27" s="29">
        <v>78.48236080166409</v>
      </c>
      <c r="FY27" s="29" t="s">
        <v>206</v>
      </c>
      <c r="GA27" s="29" t="s">
        <v>206</v>
      </c>
      <c r="GC27" s="29" t="s">
        <v>206</v>
      </c>
      <c r="GG27" s="29">
        <f t="shared" si="2"/>
        <v>64.88792912947711</v>
      </c>
      <c r="GI27" s="29">
        <v>715.9098269989073</v>
      </c>
      <c r="GK27" s="29">
        <v>623.7604825229782</v>
      </c>
      <c r="GM27" s="29">
        <v>738.8737861312277</v>
      </c>
      <c r="GO27" s="29" t="s">
        <v>206</v>
      </c>
      <c r="GQ27" s="29" t="s">
        <v>206</v>
      </c>
      <c r="GV27" s="29" t="s">
        <v>206</v>
      </c>
      <c r="GW27" s="29">
        <f t="shared" si="1"/>
        <v>692.8480318843712</v>
      </c>
      <c r="HI27" s="70"/>
    </row>
    <row r="28" spans="1:217" ht="12.75">
      <c r="A28" s="26">
        <v>474</v>
      </c>
      <c r="B28" s="26" t="s">
        <v>88</v>
      </c>
      <c r="C28" s="1" t="s">
        <v>69</v>
      </c>
      <c r="D28" s="1" t="s">
        <v>70</v>
      </c>
      <c r="E28" s="1" t="s">
        <v>68</v>
      </c>
      <c r="F28" s="1" t="s">
        <v>81</v>
      </c>
      <c r="H28" s="1" t="s">
        <v>71</v>
      </c>
      <c r="M28" s="1" t="s">
        <v>73</v>
      </c>
      <c r="O28" s="1" t="s">
        <v>74</v>
      </c>
      <c r="P28" s="1" t="s">
        <v>74</v>
      </c>
      <c r="Q28" s="1" t="s">
        <v>74</v>
      </c>
      <c r="R28" s="1" t="s">
        <v>72</v>
      </c>
      <c r="S28" s="1" t="s">
        <v>74</v>
      </c>
      <c r="T28" s="2">
        <v>36281</v>
      </c>
      <c r="U28" s="1" t="s">
        <v>83</v>
      </c>
      <c r="V28" s="1" t="s">
        <v>84</v>
      </c>
      <c r="Y28" s="1">
        <v>3</v>
      </c>
      <c r="Z28" s="1">
        <v>3</v>
      </c>
      <c r="AD28" s="1">
        <v>1</v>
      </c>
      <c r="AE28" s="1" t="s">
        <v>241</v>
      </c>
      <c r="AH28" s="16">
        <v>67.72459903</v>
      </c>
      <c r="AJ28" s="16">
        <v>103.581439</v>
      </c>
      <c r="AL28" s="16">
        <v>146.5679162</v>
      </c>
      <c r="BF28" s="16">
        <v>105.9579848</v>
      </c>
      <c r="BI28">
        <v>1</v>
      </c>
      <c r="BJ28" t="s">
        <v>241</v>
      </c>
      <c r="BK28"/>
      <c r="BM28" s="17">
        <v>99.98336846</v>
      </c>
      <c r="BO28" s="17">
        <v>99.97277423</v>
      </c>
      <c r="BQ28" s="17">
        <v>99.96111351</v>
      </c>
      <c r="CE28" s="17">
        <v>99.97270464</v>
      </c>
      <c r="CI28" s="17">
        <v>99.98336846</v>
      </c>
      <c r="CK28" s="17">
        <v>99.97277423</v>
      </c>
      <c r="CM28" s="17">
        <v>99.96111351</v>
      </c>
      <c r="DA28" s="17">
        <v>99.97270464</v>
      </c>
      <c r="DD28" s="16">
        <v>1562.7</v>
      </c>
      <c r="DE28" s="16">
        <v>376146.3</v>
      </c>
      <c r="DF28" s="16">
        <v>10481.6</v>
      </c>
      <c r="DI28" s="16">
        <v>388190.5</v>
      </c>
      <c r="DK28" s="8">
        <v>407205.8</v>
      </c>
      <c r="DM28" s="8">
        <v>380453.6</v>
      </c>
      <c r="DO28" s="8">
        <v>376912.2</v>
      </c>
      <c r="EI28" s="8">
        <v>388190.5</v>
      </c>
      <c r="EJ28" s="67"/>
      <c r="EK28" s="16">
        <v>396960.3</v>
      </c>
      <c r="EM28" s="16">
        <v>369705.4</v>
      </c>
      <c r="EO28" s="16">
        <v>366461.1</v>
      </c>
      <c r="EP28" s="16" t="s">
        <v>206</v>
      </c>
      <c r="EQ28" s="16" t="s">
        <v>206</v>
      </c>
      <c r="ER28" s="16" t="s">
        <v>206</v>
      </c>
      <c r="ES28" s="16" t="s">
        <v>206</v>
      </c>
      <c r="ET28" s="16" t="s">
        <v>206</v>
      </c>
      <c r="EU28" s="70" t="s">
        <v>206</v>
      </c>
      <c r="EV28" s="70" t="s">
        <v>206</v>
      </c>
      <c r="EW28" s="70" t="s">
        <v>206</v>
      </c>
      <c r="EX28" s="70" t="s">
        <v>206</v>
      </c>
      <c r="EY28" s="70" t="s">
        <v>206</v>
      </c>
      <c r="EZ28" s="70" t="s">
        <v>206</v>
      </c>
      <c r="FA28" s="70" t="s">
        <v>206</v>
      </c>
      <c r="FB28" s="70" t="s">
        <v>206</v>
      </c>
      <c r="FC28" s="70" t="s">
        <v>206</v>
      </c>
      <c r="FD28" s="70" t="s">
        <v>206</v>
      </c>
      <c r="FE28" s="70" t="s">
        <v>206</v>
      </c>
      <c r="FF28" s="70" t="s">
        <v>206</v>
      </c>
      <c r="FG28" s="70" t="s">
        <v>206</v>
      </c>
      <c r="FH28" s="70">
        <v>0</v>
      </c>
      <c r="FI28" s="70">
        <v>377709</v>
      </c>
      <c r="FO28">
        <v>1</v>
      </c>
      <c r="FP28" t="s">
        <v>241</v>
      </c>
      <c r="FQ28"/>
      <c r="FR28"/>
      <c r="FS28" s="29">
        <v>66.49206813963389</v>
      </c>
      <c r="FU28" s="29">
        <v>85.52997486955687</v>
      </c>
      <c r="FW28" s="29">
        <v>115.42188455416003</v>
      </c>
      <c r="FY28" s="29" t="s">
        <v>206</v>
      </c>
      <c r="GA28" s="29" t="s">
        <v>206</v>
      </c>
      <c r="GC28" s="29" t="s">
        <v>206</v>
      </c>
      <c r="GG28" s="29">
        <f t="shared" si="2"/>
        <v>89.14797585445025</v>
      </c>
      <c r="GI28" s="29">
        <v>399.7950168151017</v>
      </c>
      <c r="GK28" s="29">
        <v>314.15080223462274</v>
      </c>
      <c r="GM28" s="29">
        <v>296.8174411065957</v>
      </c>
      <c r="GO28" s="29" t="s">
        <v>206</v>
      </c>
      <c r="GQ28" s="29" t="s">
        <v>206</v>
      </c>
      <c r="GV28" s="29" t="s">
        <v>206</v>
      </c>
      <c r="GW28" s="29">
        <f t="shared" si="1"/>
        <v>336.9210867187734</v>
      </c>
      <c r="HI28" s="70"/>
    </row>
    <row r="29" spans="1:217" ht="12.75">
      <c r="A29" s="26">
        <v>476</v>
      </c>
      <c r="B29" s="26" t="s">
        <v>135</v>
      </c>
      <c r="C29" s="1" t="s">
        <v>69</v>
      </c>
      <c r="D29" s="1" t="s">
        <v>79</v>
      </c>
      <c r="E29" s="1" t="s">
        <v>68</v>
      </c>
      <c r="F29" s="1" t="s">
        <v>81</v>
      </c>
      <c r="H29" s="1" t="s">
        <v>80</v>
      </c>
      <c r="M29" s="1" t="s">
        <v>73</v>
      </c>
      <c r="O29" s="1" t="s">
        <v>74</v>
      </c>
      <c r="P29" s="1" t="s">
        <v>74</v>
      </c>
      <c r="Q29" s="1" t="s">
        <v>74</v>
      </c>
      <c r="R29" s="1" t="s">
        <v>72</v>
      </c>
      <c r="S29" s="1" t="s">
        <v>74</v>
      </c>
      <c r="T29" s="2">
        <v>34001</v>
      </c>
      <c r="U29" s="1" t="s">
        <v>127</v>
      </c>
      <c r="V29" s="1" t="s">
        <v>84</v>
      </c>
      <c r="Y29" s="1">
        <v>3</v>
      </c>
      <c r="Z29" s="1">
        <v>3</v>
      </c>
      <c r="AD29" s="1">
        <v>2</v>
      </c>
      <c r="AE29" s="1" t="s">
        <v>241</v>
      </c>
      <c r="AH29" s="16">
        <v>730.212987</v>
      </c>
      <c r="AJ29" s="16">
        <v>839.8448674</v>
      </c>
      <c r="AL29" s="16">
        <v>975.8371529</v>
      </c>
      <c r="BF29" s="16">
        <v>848.6316691</v>
      </c>
      <c r="BI29">
        <v>2</v>
      </c>
      <c r="BJ29" t="s">
        <v>241</v>
      </c>
      <c r="BK29"/>
      <c r="BM29" s="17">
        <v>99.90188277</v>
      </c>
      <c r="BO29" s="17">
        <v>99.90310479</v>
      </c>
      <c r="BQ29" s="17">
        <v>99.89252823</v>
      </c>
      <c r="CE29" s="17">
        <v>99.8989313</v>
      </c>
      <c r="CI29" s="17">
        <v>99.90188277</v>
      </c>
      <c r="CK29" s="17">
        <v>99.90310479</v>
      </c>
      <c r="CM29" s="17">
        <v>99.89252823</v>
      </c>
      <c r="DA29" s="17">
        <v>99.8989313</v>
      </c>
      <c r="DD29" s="16">
        <v>9298.9</v>
      </c>
      <c r="DE29" s="16">
        <v>808970.9</v>
      </c>
      <c r="DF29" s="16">
        <v>21388.5</v>
      </c>
      <c r="DI29" s="16">
        <v>839658.2</v>
      </c>
      <c r="DK29" s="8">
        <v>744225</v>
      </c>
      <c r="DM29" s="8">
        <v>866755.8</v>
      </c>
      <c r="DO29" s="8">
        <v>907993.9</v>
      </c>
      <c r="EI29" s="8">
        <v>839658.2</v>
      </c>
      <c r="EJ29" s="67"/>
      <c r="EK29" s="16">
        <v>725564.7</v>
      </c>
      <c r="EM29" s="16">
        <v>843370.7</v>
      </c>
      <c r="EO29" s="16">
        <v>885874</v>
      </c>
      <c r="EP29" s="16" t="s">
        <v>206</v>
      </c>
      <c r="EQ29" s="16" t="s">
        <v>206</v>
      </c>
      <c r="ER29" s="16" t="s">
        <v>206</v>
      </c>
      <c r="ES29" s="16" t="s">
        <v>206</v>
      </c>
      <c r="ET29" s="16" t="s">
        <v>206</v>
      </c>
      <c r="EU29" s="70" t="s">
        <v>206</v>
      </c>
      <c r="EV29" s="70" t="s">
        <v>206</v>
      </c>
      <c r="EW29" s="70" t="s">
        <v>206</v>
      </c>
      <c r="EX29" s="70" t="s">
        <v>206</v>
      </c>
      <c r="EY29" s="70" t="s">
        <v>206</v>
      </c>
      <c r="EZ29" s="70" t="s">
        <v>206</v>
      </c>
      <c r="FA29" s="70" t="s">
        <v>206</v>
      </c>
      <c r="FB29" s="70" t="s">
        <v>206</v>
      </c>
      <c r="FC29" s="70" t="s">
        <v>206</v>
      </c>
      <c r="FD29" s="70" t="s">
        <v>206</v>
      </c>
      <c r="FE29" s="70" t="s">
        <v>206</v>
      </c>
      <c r="FF29" s="70" t="s">
        <v>206</v>
      </c>
      <c r="FG29" s="70" t="s">
        <v>206</v>
      </c>
      <c r="FH29" s="70">
        <v>0</v>
      </c>
      <c r="FI29" s="70">
        <v>818269.8</v>
      </c>
      <c r="FO29">
        <v>2</v>
      </c>
      <c r="FP29" t="s">
        <v>241</v>
      </c>
      <c r="FQ29"/>
      <c r="FR29"/>
      <c r="FS29" s="29">
        <v>701.2192628337946</v>
      </c>
      <c r="FU29" s="29">
        <v>444.4836609776212</v>
      </c>
      <c r="FW29" s="29">
        <v>896.8477358576812</v>
      </c>
      <c r="FY29" s="29" t="s">
        <v>206</v>
      </c>
      <c r="GA29" s="29" t="s">
        <v>206</v>
      </c>
      <c r="GC29" s="29" t="s">
        <v>206</v>
      </c>
      <c r="GG29" s="29">
        <f t="shared" si="2"/>
        <v>680.8502198896989</v>
      </c>
      <c r="GI29" s="29">
        <v>714.6749483590155</v>
      </c>
      <c r="GK29" s="29">
        <v>458.7261444375044</v>
      </c>
      <c r="GM29" s="29">
        <v>834.496106147364</v>
      </c>
      <c r="GO29" s="29" t="s">
        <v>206</v>
      </c>
      <c r="GQ29" s="29" t="s">
        <v>206</v>
      </c>
      <c r="GV29" s="29" t="s">
        <v>206</v>
      </c>
      <c r="GW29" s="29">
        <f t="shared" si="1"/>
        <v>669.2990663146279</v>
      </c>
      <c r="HI29" s="70"/>
    </row>
    <row r="30" spans="1:217" ht="12.75">
      <c r="A30" s="26">
        <v>476</v>
      </c>
      <c r="B30" s="26" t="s">
        <v>89</v>
      </c>
      <c r="C30" s="1" t="s">
        <v>69</v>
      </c>
      <c r="D30" s="1" t="s">
        <v>79</v>
      </c>
      <c r="E30" s="1" t="s">
        <v>68</v>
      </c>
      <c r="F30" s="1" t="s">
        <v>81</v>
      </c>
      <c r="H30" s="1" t="s">
        <v>80</v>
      </c>
      <c r="M30" s="1" t="s">
        <v>73</v>
      </c>
      <c r="O30" s="1" t="s">
        <v>74</v>
      </c>
      <c r="P30" s="1" t="s">
        <v>74</v>
      </c>
      <c r="Q30" s="1" t="s">
        <v>74</v>
      </c>
      <c r="R30" s="1" t="s">
        <v>72</v>
      </c>
      <c r="S30" s="1" t="s">
        <v>74</v>
      </c>
      <c r="T30" s="2">
        <v>36495</v>
      </c>
      <c r="U30" s="1" t="s">
        <v>90</v>
      </c>
      <c r="V30" s="1" t="s">
        <v>84</v>
      </c>
      <c r="Y30" s="1">
        <v>3</v>
      </c>
      <c r="Z30" s="1">
        <v>3</v>
      </c>
      <c r="AD30" s="1">
        <v>1</v>
      </c>
      <c r="AE30" s="1" t="s">
        <v>241</v>
      </c>
      <c r="AH30" s="16">
        <v>389.8898659</v>
      </c>
      <c r="AJ30" s="16">
        <v>433.5286224</v>
      </c>
      <c r="AL30" s="16">
        <v>600.7147827</v>
      </c>
      <c r="BF30" s="16">
        <v>474.7110903</v>
      </c>
      <c r="BI30">
        <v>1</v>
      </c>
      <c r="BJ30" t="s">
        <v>241</v>
      </c>
      <c r="BK30"/>
      <c r="BM30" s="17">
        <v>99.90013709</v>
      </c>
      <c r="BO30" s="17">
        <v>99.8841218</v>
      </c>
      <c r="BQ30" s="17">
        <v>99.84023288</v>
      </c>
      <c r="CE30" s="17">
        <v>99.87513557</v>
      </c>
      <c r="CI30" s="17">
        <v>99.90013709</v>
      </c>
      <c r="CK30" s="17">
        <v>99.8841218</v>
      </c>
      <c r="CM30" s="17">
        <v>99.84023288</v>
      </c>
      <c r="DA30" s="17">
        <v>99.87513557</v>
      </c>
      <c r="DD30" s="16">
        <v>370.9</v>
      </c>
      <c r="DE30" s="16">
        <v>366942.7</v>
      </c>
      <c r="DF30" s="16">
        <v>12867.6</v>
      </c>
      <c r="DI30" s="16">
        <v>380181.2</v>
      </c>
      <c r="DK30" s="8">
        <v>390425.1</v>
      </c>
      <c r="DM30" s="8">
        <v>374124.4</v>
      </c>
      <c r="DO30" s="8">
        <v>375994</v>
      </c>
      <c r="EI30" s="8">
        <v>380181.2</v>
      </c>
      <c r="EJ30" s="67"/>
      <c r="EK30" s="16">
        <v>377821.6</v>
      </c>
      <c r="EM30" s="16">
        <v>363303.3</v>
      </c>
      <c r="EO30" s="16">
        <v>360815.8</v>
      </c>
      <c r="EP30" s="16" t="s">
        <v>206</v>
      </c>
      <c r="EQ30" s="16" t="s">
        <v>206</v>
      </c>
      <c r="ER30" s="16" t="s">
        <v>206</v>
      </c>
      <c r="ES30" s="16" t="s">
        <v>206</v>
      </c>
      <c r="ET30" s="16" t="s">
        <v>206</v>
      </c>
      <c r="EU30" s="70" t="s">
        <v>206</v>
      </c>
      <c r="EV30" s="70" t="s">
        <v>206</v>
      </c>
      <c r="EW30" s="70" t="s">
        <v>206</v>
      </c>
      <c r="EX30" s="70" t="s">
        <v>206</v>
      </c>
      <c r="EY30" s="70" t="s">
        <v>206</v>
      </c>
      <c r="EZ30" s="70" t="s">
        <v>206</v>
      </c>
      <c r="FA30" s="70" t="s">
        <v>206</v>
      </c>
      <c r="FB30" s="70" t="s">
        <v>206</v>
      </c>
      <c r="FC30" s="70" t="s">
        <v>206</v>
      </c>
      <c r="FD30" s="70" t="s">
        <v>206</v>
      </c>
      <c r="FE30" s="70" t="s">
        <v>206</v>
      </c>
      <c r="FF30" s="70" t="s">
        <v>206</v>
      </c>
      <c r="FG30" s="70" t="s">
        <v>206</v>
      </c>
      <c r="FH30" s="70">
        <v>0</v>
      </c>
      <c r="FI30" s="70">
        <v>367313.6</v>
      </c>
      <c r="FO30">
        <v>1</v>
      </c>
      <c r="FP30" t="s">
        <v>241</v>
      </c>
      <c r="FQ30"/>
      <c r="FR30"/>
      <c r="FS30" s="29">
        <v>354.5464760280581</v>
      </c>
      <c r="FU30" s="29">
        <v>403.3070906923819</v>
      </c>
      <c r="FW30" s="29">
        <v>558.9481229115792</v>
      </c>
      <c r="FY30" s="29" t="s">
        <v>206</v>
      </c>
      <c r="GA30" s="29" t="s">
        <v>206</v>
      </c>
      <c r="GC30" s="29" t="s">
        <v>206</v>
      </c>
      <c r="GG30" s="29">
        <f t="shared" si="2"/>
        <v>438.93389654400636</v>
      </c>
      <c r="GI30" s="29">
        <v>355.0331910296449</v>
      </c>
      <c r="GK30" s="29">
        <v>348.0439726302195</v>
      </c>
      <c r="GM30" s="29">
        <v>349.8517860944019</v>
      </c>
      <c r="GO30" s="29" t="s">
        <v>206</v>
      </c>
      <c r="GQ30" s="29" t="s">
        <v>206</v>
      </c>
      <c r="GV30" s="29" t="s">
        <v>206</v>
      </c>
      <c r="GW30" s="29">
        <f t="shared" si="1"/>
        <v>350.97631658475547</v>
      </c>
      <c r="HI30" s="70"/>
    </row>
    <row r="31" spans="1:217" ht="12.75">
      <c r="A31" s="26">
        <v>479</v>
      </c>
      <c r="B31" s="26" t="s">
        <v>116</v>
      </c>
      <c r="C31" s="1" t="s">
        <v>75</v>
      </c>
      <c r="D31" s="1" t="s">
        <v>76</v>
      </c>
      <c r="E31" s="1" t="s">
        <v>68</v>
      </c>
      <c r="F31" s="1" t="s">
        <v>81</v>
      </c>
      <c r="H31" s="1" t="s">
        <v>77</v>
      </c>
      <c r="M31" s="1" t="s">
        <v>78</v>
      </c>
      <c r="O31" s="1" t="s">
        <v>74</v>
      </c>
      <c r="P31" s="1" t="s">
        <v>74</v>
      </c>
      <c r="Q31" s="1" t="s">
        <v>74</v>
      </c>
      <c r="R31" s="1" t="s">
        <v>72</v>
      </c>
      <c r="S31" s="1" t="s">
        <v>74</v>
      </c>
      <c r="T31" s="2">
        <v>33939</v>
      </c>
      <c r="U31" s="1" t="s">
        <v>117</v>
      </c>
      <c r="V31" s="1" t="s">
        <v>84</v>
      </c>
      <c r="Y31" s="1">
        <v>3</v>
      </c>
      <c r="Z31" s="1">
        <v>3</v>
      </c>
      <c r="AD31" s="1">
        <v>4</v>
      </c>
      <c r="AE31" s="1" t="s">
        <v>113</v>
      </c>
      <c r="AF31" s="1" t="s">
        <v>207</v>
      </c>
      <c r="AH31" s="16">
        <v>15.05660377</v>
      </c>
      <c r="AJ31" s="16">
        <v>9.927272727</v>
      </c>
      <c r="AL31" s="16">
        <v>7.269230769</v>
      </c>
      <c r="AN31" s="16">
        <v>8.654545455</v>
      </c>
      <c r="BF31" s="16">
        <v>10.22691318</v>
      </c>
      <c r="BI31">
        <v>4</v>
      </c>
      <c r="BJ31" t="s">
        <v>113</v>
      </c>
      <c r="BK31" t="s">
        <v>212</v>
      </c>
      <c r="BM31" s="17">
        <v>99.97684622</v>
      </c>
      <c r="BO31" s="17">
        <v>99.98419546</v>
      </c>
      <c r="BQ31" s="17">
        <v>99.98813886</v>
      </c>
      <c r="BS31" s="17">
        <v>99.98587506</v>
      </c>
      <c r="CE31" s="17">
        <v>99.98366303</v>
      </c>
      <c r="CI31" s="17">
        <v>99.97684622</v>
      </c>
      <c r="CK31" s="17">
        <v>99.98419546</v>
      </c>
      <c r="CM31" s="17">
        <v>99.98813886</v>
      </c>
      <c r="CO31" s="17">
        <v>99.98587506</v>
      </c>
      <c r="DA31" s="17">
        <v>99.98366303</v>
      </c>
      <c r="DD31" s="16">
        <v>921.4</v>
      </c>
      <c r="DE31" s="16">
        <v>46609.6</v>
      </c>
      <c r="DF31" s="16">
        <v>15068.8</v>
      </c>
      <c r="DI31" s="16">
        <v>62599.8</v>
      </c>
      <c r="DK31" s="8">
        <v>65028.7</v>
      </c>
      <c r="DM31" s="8">
        <v>62812.8</v>
      </c>
      <c r="DO31" s="8">
        <v>61286.1</v>
      </c>
      <c r="DQ31" s="8">
        <v>61271.4</v>
      </c>
      <c r="EI31" s="8">
        <v>62599.8</v>
      </c>
      <c r="EJ31" s="67"/>
      <c r="EK31" s="16">
        <v>50105.9</v>
      </c>
      <c r="EM31" s="16">
        <v>47359.1</v>
      </c>
      <c r="EO31" s="16">
        <v>46201.7</v>
      </c>
      <c r="EP31" s="16">
        <v>0</v>
      </c>
      <c r="EQ31" s="16">
        <v>46457.3</v>
      </c>
      <c r="ER31" s="16" t="s">
        <v>206</v>
      </c>
      <c r="ES31" s="16" t="s">
        <v>206</v>
      </c>
      <c r="ET31" s="16" t="s">
        <v>206</v>
      </c>
      <c r="EU31" s="70" t="s">
        <v>206</v>
      </c>
      <c r="EV31" s="70" t="s">
        <v>206</v>
      </c>
      <c r="EW31" s="70" t="s">
        <v>206</v>
      </c>
      <c r="EX31" s="70" t="s">
        <v>206</v>
      </c>
      <c r="EY31" s="70" t="s">
        <v>206</v>
      </c>
      <c r="EZ31" s="70" t="s">
        <v>206</v>
      </c>
      <c r="FA31" s="70" t="s">
        <v>206</v>
      </c>
      <c r="FB31" s="70" t="s">
        <v>206</v>
      </c>
      <c r="FC31" s="70" t="s">
        <v>206</v>
      </c>
      <c r="FD31" s="70" t="s">
        <v>206</v>
      </c>
      <c r="FE31" s="70" t="s">
        <v>206</v>
      </c>
      <c r="FF31" s="70" t="s">
        <v>206</v>
      </c>
      <c r="FG31" s="70" t="s">
        <v>206</v>
      </c>
      <c r="FH31" s="70">
        <v>0</v>
      </c>
      <c r="FI31" s="70">
        <v>47531</v>
      </c>
      <c r="FO31">
        <v>4</v>
      </c>
      <c r="FP31" t="s">
        <v>113</v>
      </c>
      <c r="FQ31" t="s">
        <v>212</v>
      </c>
      <c r="FR31"/>
      <c r="FS31" s="29">
        <v>12.021068290102171</v>
      </c>
      <c r="FU31" s="29">
        <v>7.721108655056898</v>
      </c>
      <c r="FW31" s="29">
        <v>6.307340109966412</v>
      </c>
      <c r="FY31" s="29">
        <v>7.268021786054696</v>
      </c>
      <c r="GA31" s="29" t="s">
        <v>206</v>
      </c>
      <c r="GC31" s="29" t="s">
        <v>206</v>
      </c>
      <c r="GG31" s="29">
        <f t="shared" si="2"/>
        <v>8.329384710295045</v>
      </c>
      <c r="GI31" s="29">
        <v>51.918383478211894</v>
      </c>
      <c r="GK31" s="29">
        <v>48.85373857799418</v>
      </c>
      <c r="GM31" s="29">
        <v>53.17650841293391</v>
      </c>
      <c r="GO31" s="29">
        <v>51.45524006511619</v>
      </c>
      <c r="GQ31" s="29" t="s">
        <v>206</v>
      </c>
      <c r="GV31" s="29" t="s">
        <v>206</v>
      </c>
      <c r="GW31" s="29">
        <f t="shared" si="1"/>
        <v>51.350967633564046</v>
      </c>
      <c r="HI31" s="70"/>
    </row>
    <row r="32" spans="1:217" ht="12.75">
      <c r="A32" s="26">
        <v>479</v>
      </c>
      <c r="B32" s="26" t="s">
        <v>85</v>
      </c>
      <c r="C32" s="1" t="s">
        <v>75</v>
      </c>
      <c r="D32" s="1" t="s">
        <v>76</v>
      </c>
      <c r="E32" s="1" t="s">
        <v>68</v>
      </c>
      <c r="F32" s="1" t="s">
        <v>81</v>
      </c>
      <c r="H32" s="1" t="s">
        <v>77</v>
      </c>
      <c r="M32" s="1" t="s">
        <v>78</v>
      </c>
      <c r="O32" s="1" t="s">
        <v>74</v>
      </c>
      <c r="P32" s="1" t="s">
        <v>74</v>
      </c>
      <c r="Q32" s="1" t="s">
        <v>74</v>
      </c>
      <c r="R32" s="1" t="s">
        <v>72</v>
      </c>
      <c r="S32" s="1" t="s">
        <v>74</v>
      </c>
      <c r="T32" s="2">
        <v>36251</v>
      </c>
      <c r="U32" s="1" t="s">
        <v>86</v>
      </c>
      <c r="V32" s="1" t="s">
        <v>84</v>
      </c>
      <c r="Y32" s="1">
        <v>3</v>
      </c>
      <c r="Z32" s="1">
        <v>3</v>
      </c>
      <c r="AD32" s="1">
        <v>3</v>
      </c>
      <c r="AE32" s="1" t="s">
        <v>113</v>
      </c>
      <c r="AF32" s="1" t="s">
        <v>207</v>
      </c>
      <c r="AH32" s="16">
        <v>12.64859123</v>
      </c>
      <c r="AJ32" s="16">
        <v>5.109905145</v>
      </c>
      <c r="AL32" s="16">
        <v>4.508233892</v>
      </c>
      <c r="BF32" s="16">
        <v>7.422243421</v>
      </c>
      <c r="BI32">
        <v>3</v>
      </c>
      <c r="BJ32" t="s">
        <v>113</v>
      </c>
      <c r="BK32" t="s">
        <v>212</v>
      </c>
      <c r="BM32" s="17">
        <v>99.97438659</v>
      </c>
      <c r="BO32" s="17">
        <v>99.99323753</v>
      </c>
      <c r="BQ32" s="17">
        <v>99.99334681</v>
      </c>
      <c r="CE32" s="17">
        <v>99.98844523</v>
      </c>
      <c r="CI32" s="17">
        <v>99.97438659</v>
      </c>
      <c r="CK32" s="17">
        <v>99.99323753</v>
      </c>
      <c r="CM32" s="17">
        <v>99.99334681</v>
      </c>
      <c r="DA32" s="17">
        <v>99.98844523</v>
      </c>
      <c r="DD32" s="16">
        <v>9542</v>
      </c>
      <c r="DE32" s="16">
        <v>32313.1</v>
      </c>
      <c r="DF32" s="16">
        <v>22380.2</v>
      </c>
      <c r="DI32" s="16">
        <v>64235.3</v>
      </c>
      <c r="DK32" s="8">
        <v>49382.7</v>
      </c>
      <c r="DM32" s="8">
        <v>75562.7</v>
      </c>
      <c r="DO32" s="8">
        <v>67760.5</v>
      </c>
      <c r="EI32" s="8">
        <v>64235.3</v>
      </c>
      <c r="EJ32" s="67"/>
      <c r="EK32" s="16">
        <v>33311.9</v>
      </c>
      <c r="EM32" s="16">
        <v>51663.4</v>
      </c>
      <c r="EO32" s="16">
        <v>40589.8</v>
      </c>
      <c r="EP32" s="16" t="s">
        <v>206</v>
      </c>
      <c r="EQ32" s="16" t="s">
        <v>206</v>
      </c>
      <c r="ER32" s="16" t="s">
        <v>206</v>
      </c>
      <c r="ES32" s="16" t="s">
        <v>206</v>
      </c>
      <c r="ET32" s="16" t="s">
        <v>206</v>
      </c>
      <c r="EU32" s="70" t="s">
        <v>206</v>
      </c>
      <c r="EV32" s="70" t="s">
        <v>206</v>
      </c>
      <c r="EW32" s="70" t="s">
        <v>206</v>
      </c>
      <c r="EX32" s="70" t="s">
        <v>206</v>
      </c>
      <c r="EY32" s="70" t="s">
        <v>206</v>
      </c>
      <c r="EZ32" s="70" t="s">
        <v>206</v>
      </c>
      <c r="FA32" s="70" t="s">
        <v>206</v>
      </c>
      <c r="FB32" s="70" t="s">
        <v>206</v>
      </c>
      <c r="FC32" s="70" t="s">
        <v>206</v>
      </c>
      <c r="FD32" s="70" t="s">
        <v>206</v>
      </c>
      <c r="FE32" s="70" t="s">
        <v>206</v>
      </c>
      <c r="FF32" s="70" t="s">
        <v>206</v>
      </c>
      <c r="FG32" s="70" t="s">
        <v>206</v>
      </c>
      <c r="FH32" s="70">
        <v>0</v>
      </c>
      <c r="FI32" s="70">
        <v>41855.1</v>
      </c>
      <c r="FO32">
        <v>3</v>
      </c>
      <c r="FP32" t="s">
        <v>113</v>
      </c>
      <c r="FQ32" t="s">
        <v>212</v>
      </c>
      <c r="FR32"/>
      <c r="FS32" s="29">
        <v>13.358313148663443</v>
      </c>
      <c r="FU32" s="29">
        <v>5.229552843659828</v>
      </c>
      <c r="FW32" s="29">
        <v>3.6276452002144586</v>
      </c>
      <c r="FY32" s="29" t="s">
        <v>206</v>
      </c>
      <c r="GA32" s="29" t="s">
        <v>206</v>
      </c>
      <c r="GC32" s="29" t="s">
        <v>206</v>
      </c>
      <c r="GG32" s="29">
        <f t="shared" si="2"/>
        <v>7.4051703975125776</v>
      </c>
      <c r="GI32" s="29">
        <v>52.15359121905531</v>
      </c>
      <c r="GK32" s="29">
        <v>77.33199324597712</v>
      </c>
      <c r="GM32" s="29">
        <v>54.524900088791966</v>
      </c>
      <c r="GO32" s="29" t="s">
        <v>206</v>
      </c>
      <c r="GQ32" s="29" t="s">
        <v>206</v>
      </c>
      <c r="GV32" s="29" t="s">
        <v>206</v>
      </c>
      <c r="GW32" s="29">
        <f t="shared" si="1"/>
        <v>61.33682818460813</v>
      </c>
      <c r="HI32" s="70"/>
    </row>
    <row r="33" spans="1:217" ht="12.75">
      <c r="A33" s="26">
        <v>479</v>
      </c>
      <c r="B33" s="26" t="s">
        <v>102</v>
      </c>
      <c r="C33" s="1" t="s">
        <v>75</v>
      </c>
      <c r="D33" s="1" t="s">
        <v>76</v>
      </c>
      <c r="E33" s="1" t="s">
        <v>68</v>
      </c>
      <c r="F33" s="1" t="s">
        <v>81</v>
      </c>
      <c r="H33" s="1" t="s">
        <v>77</v>
      </c>
      <c r="M33" s="1" t="s">
        <v>78</v>
      </c>
      <c r="O33" s="1" t="s">
        <v>74</v>
      </c>
      <c r="P33" s="1" t="s">
        <v>74</v>
      </c>
      <c r="Q33" s="1" t="s">
        <v>74</v>
      </c>
      <c r="R33" s="1" t="s">
        <v>72</v>
      </c>
      <c r="S33" s="1" t="s">
        <v>74</v>
      </c>
      <c r="T33" s="2">
        <v>36647</v>
      </c>
      <c r="U33" s="1" t="s">
        <v>103</v>
      </c>
      <c r="V33" s="1" t="s">
        <v>84</v>
      </c>
      <c r="Y33" s="1">
        <v>3</v>
      </c>
      <c r="Z33" s="1">
        <v>3</v>
      </c>
      <c r="AD33" s="1">
        <v>2</v>
      </c>
      <c r="AE33" s="1" t="s">
        <v>113</v>
      </c>
      <c r="AF33" s="1" t="s">
        <v>207</v>
      </c>
      <c r="AH33" s="16">
        <v>4.021176623</v>
      </c>
      <c r="AJ33" s="16">
        <v>3.771538923</v>
      </c>
      <c r="AL33" s="16">
        <v>3.11582996</v>
      </c>
      <c r="BF33" s="16">
        <v>3.636181835</v>
      </c>
      <c r="BI33">
        <v>2</v>
      </c>
      <c r="BJ33" t="s">
        <v>113</v>
      </c>
      <c r="BK33" t="s">
        <v>212</v>
      </c>
      <c r="BM33" s="17">
        <v>99.99588268</v>
      </c>
      <c r="BO33" s="17">
        <v>99.99564191</v>
      </c>
      <c r="BQ33" s="17">
        <v>99.99690111</v>
      </c>
      <c r="CE33" s="17">
        <v>99.99616911</v>
      </c>
      <c r="CI33" s="17">
        <v>99.99588268</v>
      </c>
      <c r="CK33" s="17">
        <v>99.99564191</v>
      </c>
      <c r="CM33" s="17">
        <v>99.99690111</v>
      </c>
      <c r="DA33" s="17">
        <v>99.99616911</v>
      </c>
      <c r="DD33" s="16">
        <v>4269.7</v>
      </c>
      <c r="DE33" s="16">
        <v>68644.9</v>
      </c>
      <c r="DF33" s="16">
        <v>22002.9</v>
      </c>
      <c r="DI33" s="16">
        <v>94917.5</v>
      </c>
      <c r="DK33" s="8">
        <v>97665</v>
      </c>
      <c r="DM33" s="8">
        <v>86541.1</v>
      </c>
      <c r="DO33" s="8">
        <v>100546.6</v>
      </c>
      <c r="EI33" s="8">
        <v>94917.5</v>
      </c>
      <c r="EJ33" s="67"/>
      <c r="EK33" s="16">
        <v>75648.2</v>
      </c>
      <c r="EM33" s="16">
        <v>65751.9</v>
      </c>
      <c r="EO33" s="16">
        <v>77343.7</v>
      </c>
      <c r="EP33" s="16" t="s">
        <v>206</v>
      </c>
      <c r="EQ33" s="16" t="s">
        <v>206</v>
      </c>
      <c r="ER33" s="16" t="s">
        <v>206</v>
      </c>
      <c r="ES33" s="16" t="s">
        <v>206</v>
      </c>
      <c r="ET33" s="16" t="s">
        <v>206</v>
      </c>
      <c r="EU33" s="70" t="s">
        <v>206</v>
      </c>
      <c r="EV33" s="70" t="s">
        <v>206</v>
      </c>
      <c r="EW33" s="70" t="s">
        <v>206</v>
      </c>
      <c r="EX33" s="70" t="s">
        <v>206</v>
      </c>
      <c r="EY33" s="70" t="s">
        <v>206</v>
      </c>
      <c r="EZ33" s="70" t="s">
        <v>206</v>
      </c>
      <c r="FA33" s="70" t="s">
        <v>206</v>
      </c>
      <c r="FB33" s="70" t="s">
        <v>206</v>
      </c>
      <c r="FC33" s="70" t="s">
        <v>206</v>
      </c>
      <c r="FD33" s="70" t="s">
        <v>206</v>
      </c>
      <c r="FE33" s="70" t="s">
        <v>206</v>
      </c>
      <c r="FF33" s="70" t="s">
        <v>206</v>
      </c>
      <c r="FG33" s="70" t="s">
        <v>206</v>
      </c>
      <c r="FH33" s="70">
        <v>0</v>
      </c>
      <c r="FI33" s="70">
        <v>72914.6</v>
      </c>
      <c r="FO33"/>
      <c r="FP33"/>
      <c r="FQ33"/>
      <c r="FR33"/>
      <c r="FS33" s="29" t="s">
        <v>206</v>
      </c>
      <c r="FU33" s="29" t="s">
        <v>206</v>
      </c>
      <c r="FW33" s="29" t="s">
        <v>206</v>
      </c>
      <c r="FY33" s="29" t="s">
        <v>206</v>
      </c>
      <c r="GA33" s="29" t="s">
        <v>206</v>
      </c>
      <c r="GC33" s="29" t="s">
        <v>206</v>
      </c>
      <c r="GG33" s="29">
        <f t="shared" si="2"/>
      </c>
      <c r="GI33" s="29" t="s">
        <v>206</v>
      </c>
      <c r="GK33" s="29" t="s">
        <v>206</v>
      </c>
      <c r="GM33" s="29" t="s">
        <v>206</v>
      </c>
      <c r="GO33" s="29" t="s">
        <v>206</v>
      </c>
      <c r="GQ33" s="29" t="s">
        <v>206</v>
      </c>
      <c r="GV33" s="29" t="s">
        <v>206</v>
      </c>
      <c r="GW33" s="29">
        <f t="shared" si="1"/>
      </c>
      <c r="HI33" s="70"/>
    </row>
    <row r="34" spans="1:217" ht="12.75">
      <c r="A34" s="26">
        <v>479</v>
      </c>
      <c r="B34" s="26" t="s">
        <v>98</v>
      </c>
      <c r="C34" s="1" t="s">
        <v>75</v>
      </c>
      <c r="D34" s="1" t="s">
        <v>76</v>
      </c>
      <c r="E34" s="1" t="s">
        <v>68</v>
      </c>
      <c r="F34" s="1" t="s">
        <v>81</v>
      </c>
      <c r="H34" s="1" t="s">
        <v>77</v>
      </c>
      <c r="M34" s="1" t="s">
        <v>78</v>
      </c>
      <c r="O34" s="1" t="s">
        <v>74</v>
      </c>
      <c r="P34" s="1" t="s">
        <v>74</v>
      </c>
      <c r="Q34" s="1" t="s">
        <v>74</v>
      </c>
      <c r="R34" s="1" t="s">
        <v>72</v>
      </c>
      <c r="S34" s="1" t="s">
        <v>74</v>
      </c>
      <c r="T34" s="2">
        <v>37073</v>
      </c>
      <c r="U34" s="1" t="s">
        <v>99</v>
      </c>
      <c r="V34" s="1" t="s">
        <v>96</v>
      </c>
      <c r="AD34" s="1">
        <v>1</v>
      </c>
      <c r="AE34" s="1" t="s">
        <v>113</v>
      </c>
      <c r="AF34" s="1" t="s">
        <v>207</v>
      </c>
      <c r="AH34" s="16">
        <v>1.072125514</v>
      </c>
      <c r="AJ34" s="16">
        <v>0.964043499</v>
      </c>
      <c r="AL34" s="16">
        <v>0.817435724</v>
      </c>
      <c r="BF34" s="16">
        <v>0.951201579</v>
      </c>
      <c r="BI34">
        <v>1</v>
      </c>
      <c r="BJ34" t="s">
        <v>113</v>
      </c>
      <c r="BK34" t="s">
        <v>212</v>
      </c>
      <c r="BM34" s="17">
        <v>99.99846589</v>
      </c>
      <c r="BO34" s="17">
        <v>99.99829516</v>
      </c>
      <c r="BQ34" s="17">
        <v>99.99857593</v>
      </c>
      <c r="CE34" s="17">
        <v>99.99844773</v>
      </c>
      <c r="CI34" s="17">
        <v>99.99846589</v>
      </c>
      <c r="CK34" s="17">
        <v>99.99829516</v>
      </c>
      <c r="CM34" s="17">
        <v>99.99857593</v>
      </c>
      <c r="DA34" s="17">
        <v>99.99844773</v>
      </c>
      <c r="DD34" s="16">
        <v>39836.6</v>
      </c>
      <c r="DF34" s="16">
        <v>21441.6</v>
      </c>
      <c r="DI34" s="16">
        <v>61278.2</v>
      </c>
      <c r="DK34" s="8">
        <v>69886</v>
      </c>
      <c r="DM34" s="8">
        <v>56547.3</v>
      </c>
      <c r="DO34" s="8">
        <v>57401.4</v>
      </c>
      <c r="EI34" s="8">
        <v>61278.2</v>
      </c>
      <c r="EJ34" s="67"/>
      <c r="EK34" s="16">
        <v>48324.8</v>
      </c>
      <c r="EM34" s="16">
        <v>35823.2</v>
      </c>
      <c r="EO34" s="16">
        <v>35361.9</v>
      </c>
      <c r="EP34" s="16" t="s">
        <v>206</v>
      </c>
      <c r="EQ34" s="16" t="s">
        <v>206</v>
      </c>
      <c r="ER34" s="16" t="s">
        <v>206</v>
      </c>
      <c r="ES34" s="16" t="s">
        <v>206</v>
      </c>
      <c r="ET34" s="16" t="s">
        <v>206</v>
      </c>
      <c r="EU34" s="70" t="s">
        <v>206</v>
      </c>
      <c r="EV34" s="70" t="s">
        <v>206</v>
      </c>
      <c r="EW34" s="70" t="s">
        <v>206</v>
      </c>
      <c r="EX34" s="70" t="s">
        <v>206</v>
      </c>
      <c r="EY34" s="70" t="s">
        <v>206</v>
      </c>
      <c r="EZ34" s="70" t="s">
        <v>206</v>
      </c>
      <c r="FA34" s="70" t="s">
        <v>206</v>
      </c>
      <c r="FB34" s="70" t="s">
        <v>206</v>
      </c>
      <c r="FC34" s="70" t="s">
        <v>206</v>
      </c>
      <c r="FD34" s="70" t="s">
        <v>206</v>
      </c>
      <c r="FE34" s="70" t="s">
        <v>206</v>
      </c>
      <c r="FF34" s="70" t="s">
        <v>206</v>
      </c>
      <c r="FG34" s="70" t="s">
        <v>206</v>
      </c>
      <c r="FH34" s="70">
        <v>0</v>
      </c>
      <c r="FI34" s="70">
        <v>39836.6</v>
      </c>
      <c r="FO34"/>
      <c r="FP34"/>
      <c r="FQ34"/>
      <c r="FR34"/>
      <c r="FS34" s="29" t="s">
        <v>206</v>
      </c>
      <c r="FU34" s="29" t="s">
        <v>206</v>
      </c>
      <c r="FW34" s="29" t="s">
        <v>206</v>
      </c>
      <c r="FY34" s="29" t="s">
        <v>206</v>
      </c>
      <c r="GA34" s="29" t="s">
        <v>206</v>
      </c>
      <c r="GC34" s="29" t="s">
        <v>206</v>
      </c>
      <c r="GG34" s="29">
        <f t="shared" si="2"/>
      </c>
      <c r="GI34" s="29" t="s">
        <v>206</v>
      </c>
      <c r="GK34" s="29" t="s">
        <v>206</v>
      </c>
      <c r="GM34" s="29" t="s">
        <v>206</v>
      </c>
      <c r="GO34" s="29" t="s">
        <v>206</v>
      </c>
      <c r="GQ34" s="29" t="s">
        <v>206</v>
      </c>
      <c r="GV34" s="29" t="s">
        <v>206</v>
      </c>
      <c r="GW34" s="29">
        <f t="shared" si="1"/>
      </c>
      <c r="HI34" s="70"/>
    </row>
    <row r="35" spans="1:217" ht="12.75">
      <c r="A35" s="26">
        <v>479</v>
      </c>
      <c r="B35" s="26" t="s">
        <v>94</v>
      </c>
      <c r="C35" s="1" t="s">
        <v>75</v>
      </c>
      <c r="D35" s="1" t="s">
        <v>76</v>
      </c>
      <c r="E35" s="1" t="s">
        <v>68</v>
      </c>
      <c r="F35" s="1" t="s">
        <v>81</v>
      </c>
      <c r="H35" s="1" t="s">
        <v>77</v>
      </c>
      <c r="M35" s="1" t="s">
        <v>78</v>
      </c>
      <c r="O35" s="1" t="s">
        <v>74</v>
      </c>
      <c r="P35" s="1" t="s">
        <v>74</v>
      </c>
      <c r="Q35" s="1" t="s">
        <v>74</v>
      </c>
      <c r="R35" s="1" t="s">
        <v>72</v>
      </c>
      <c r="S35" s="1" t="s">
        <v>74</v>
      </c>
      <c r="T35" s="2">
        <v>37073</v>
      </c>
      <c r="U35" s="1" t="s">
        <v>95</v>
      </c>
      <c r="V35" s="1" t="s">
        <v>96</v>
      </c>
      <c r="AD35" s="1">
        <v>1</v>
      </c>
      <c r="AE35" s="1" t="s">
        <v>113</v>
      </c>
      <c r="AF35" s="1" t="s">
        <v>207</v>
      </c>
      <c r="AH35" s="16">
        <v>0.840017715</v>
      </c>
      <c r="AJ35" s="16">
        <v>1.09256919</v>
      </c>
      <c r="AL35" s="16">
        <v>0.623969743</v>
      </c>
      <c r="BF35" s="16">
        <v>0.852185549</v>
      </c>
      <c r="BI35">
        <v>1</v>
      </c>
      <c r="BJ35" t="s">
        <v>113</v>
      </c>
      <c r="BK35" t="s">
        <v>212</v>
      </c>
      <c r="BM35" s="17">
        <v>99.9985949</v>
      </c>
      <c r="BO35" s="17">
        <v>99.99802387</v>
      </c>
      <c r="BQ35" s="17">
        <v>99.9990021</v>
      </c>
      <c r="CE35" s="17">
        <v>99.9985605</v>
      </c>
      <c r="CI35" s="17">
        <v>99.9985949</v>
      </c>
      <c r="CK35" s="17">
        <v>99.99802387</v>
      </c>
      <c r="CM35" s="17">
        <v>99.9990021</v>
      </c>
      <c r="DA35" s="17">
        <v>99.9985605</v>
      </c>
      <c r="DD35" s="16">
        <v>40144.6</v>
      </c>
      <c r="DF35" s="16">
        <v>19055.4</v>
      </c>
      <c r="DI35" s="16">
        <v>59200</v>
      </c>
      <c r="DK35" s="8">
        <v>59783.5</v>
      </c>
      <c r="DM35" s="8">
        <v>55288.2</v>
      </c>
      <c r="DO35" s="8">
        <v>62528.3</v>
      </c>
      <c r="EI35" s="8">
        <v>59200</v>
      </c>
      <c r="EJ35" s="67"/>
      <c r="EK35" s="16">
        <v>41492.8</v>
      </c>
      <c r="EM35" s="16">
        <v>37266.4</v>
      </c>
      <c r="EO35" s="16">
        <v>41674.6</v>
      </c>
      <c r="EP35" s="16" t="s">
        <v>206</v>
      </c>
      <c r="EQ35" s="16" t="s">
        <v>206</v>
      </c>
      <c r="ER35" s="16" t="s">
        <v>206</v>
      </c>
      <c r="ES35" s="16" t="s">
        <v>206</v>
      </c>
      <c r="ET35" s="16" t="s">
        <v>206</v>
      </c>
      <c r="EU35" s="70" t="s">
        <v>206</v>
      </c>
      <c r="EV35" s="70" t="s">
        <v>206</v>
      </c>
      <c r="EW35" s="70" t="s">
        <v>206</v>
      </c>
      <c r="EX35" s="70" t="s">
        <v>206</v>
      </c>
      <c r="EY35" s="70" t="s">
        <v>206</v>
      </c>
      <c r="EZ35" s="70" t="s">
        <v>206</v>
      </c>
      <c r="FA35" s="70" t="s">
        <v>206</v>
      </c>
      <c r="FB35" s="70" t="s">
        <v>206</v>
      </c>
      <c r="FC35" s="70" t="s">
        <v>206</v>
      </c>
      <c r="FD35" s="70" t="s">
        <v>206</v>
      </c>
      <c r="FE35" s="70" t="s">
        <v>206</v>
      </c>
      <c r="FF35" s="70" t="s">
        <v>206</v>
      </c>
      <c r="FG35" s="70" t="s">
        <v>206</v>
      </c>
      <c r="FH35" s="70">
        <v>0</v>
      </c>
      <c r="FI35" s="70">
        <v>40144.6</v>
      </c>
      <c r="FO35"/>
      <c r="FP35"/>
      <c r="FQ35"/>
      <c r="FR35"/>
      <c r="FS35" s="29" t="s">
        <v>206</v>
      </c>
      <c r="FU35" s="29" t="s">
        <v>206</v>
      </c>
      <c r="FW35" s="29" t="s">
        <v>206</v>
      </c>
      <c r="FY35" s="29" t="s">
        <v>206</v>
      </c>
      <c r="GA35" s="29" t="s">
        <v>206</v>
      </c>
      <c r="GC35" s="29" t="s">
        <v>206</v>
      </c>
      <c r="GG35" s="29">
        <f t="shared" si="2"/>
      </c>
      <c r="GI35" s="29" t="s">
        <v>206</v>
      </c>
      <c r="GK35" s="29" t="s">
        <v>206</v>
      </c>
      <c r="GM35" s="29" t="s">
        <v>206</v>
      </c>
      <c r="GO35" s="29" t="s">
        <v>206</v>
      </c>
      <c r="GQ35" s="29" t="s">
        <v>206</v>
      </c>
      <c r="GV35" s="29" t="s">
        <v>206</v>
      </c>
      <c r="GW35" s="29">
        <f t="shared" si="1"/>
      </c>
      <c r="HI35" s="70"/>
    </row>
    <row r="36" spans="1:217" ht="12.75">
      <c r="A36" s="26">
        <v>479</v>
      </c>
      <c r="B36" s="26" t="s">
        <v>100</v>
      </c>
      <c r="C36" s="1" t="s">
        <v>75</v>
      </c>
      <c r="D36" s="1" t="s">
        <v>76</v>
      </c>
      <c r="E36" s="1" t="s">
        <v>68</v>
      </c>
      <c r="F36" s="1" t="s">
        <v>81</v>
      </c>
      <c r="H36" s="1" t="s">
        <v>77</v>
      </c>
      <c r="M36" s="1" t="s">
        <v>78</v>
      </c>
      <c r="O36" s="1" t="s">
        <v>74</v>
      </c>
      <c r="P36" s="1" t="s">
        <v>74</v>
      </c>
      <c r="Q36" s="1" t="s">
        <v>74</v>
      </c>
      <c r="R36" s="1" t="s">
        <v>72</v>
      </c>
      <c r="S36" s="1" t="s">
        <v>74</v>
      </c>
      <c r="T36" s="2">
        <v>37073</v>
      </c>
      <c r="U36" s="1" t="s">
        <v>101</v>
      </c>
      <c r="V36" s="1" t="s">
        <v>96</v>
      </c>
      <c r="AD36" s="1">
        <v>1</v>
      </c>
      <c r="AE36" s="1" t="s">
        <v>113</v>
      </c>
      <c r="AF36" s="1" t="s">
        <v>207</v>
      </c>
      <c r="AH36" s="16">
        <v>2.182153782</v>
      </c>
      <c r="AJ36" s="16">
        <v>1.928322926</v>
      </c>
      <c r="AL36" s="16">
        <v>3.480680807</v>
      </c>
      <c r="BF36" s="16">
        <v>2.530385838</v>
      </c>
      <c r="BI36">
        <v>1</v>
      </c>
      <c r="BJ36" t="s">
        <v>113</v>
      </c>
      <c r="BK36" t="s">
        <v>212</v>
      </c>
      <c r="BM36" s="17">
        <v>99.99534755</v>
      </c>
      <c r="BO36" s="17">
        <v>99.99573323</v>
      </c>
      <c r="BQ36" s="17">
        <v>99.99395062</v>
      </c>
      <c r="CE36" s="17">
        <v>99.99492689</v>
      </c>
      <c r="CI36" s="17">
        <v>99.99534755</v>
      </c>
      <c r="CK36" s="17">
        <v>99.99573323</v>
      </c>
      <c r="CM36" s="17">
        <v>99.99395062</v>
      </c>
      <c r="DA36" s="17">
        <v>99.99492689</v>
      </c>
      <c r="DD36" s="16">
        <v>34801.7</v>
      </c>
      <c r="DF36" s="16">
        <v>15076.7</v>
      </c>
      <c r="DI36" s="16">
        <v>49878.4</v>
      </c>
      <c r="DK36" s="8">
        <v>46903.3</v>
      </c>
      <c r="DM36" s="8">
        <v>45194</v>
      </c>
      <c r="DO36" s="8">
        <v>57537.8</v>
      </c>
      <c r="EI36" s="8">
        <v>49878.4</v>
      </c>
      <c r="EJ36" s="67"/>
      <c r="EK36" s="16">
        <v>27823.4</v>
      </c>
      <c r="EM36" s="16">
        <v>32503</v>
      </c>
      <c r="EO36" s="16">
        <v>44078.7</v>
      </c>
      <c r="EP36" s="16" t="s">
        <v>206</v>
      </c>
      <c r="EQ36" s="16" t="s">
        <v>206</v>
      </c>
      <c r="ER36" s="16" t="s">
        <v>206</v>
      </c>
      <c r="ES36" s="16" t="s">
        <v>206</v>
      </c>
      <c r="ET36" s="16" t="s">
        <v>206</v>
      </c>
      <c r="EU36" s="70" t="s">
        <v>206</v>
      </c>
      <c r="EV36" s="70" t="s">
        <v>206</v>
      </c>
      <c r="EW36" s="70" t="s">
        <v>206</v>
      </c>
      <c r="EX36" s="70" t="s">
        <v>206</v>
      </c>
      <c r="EY36" s="70" t="s">
        <v>206</v>
      </c>
      <c r="EZ36" s="70" t="s">
        <v>206</v>
      </c>
      <c r="FA36" s="70" t="s">
        <v>206</v>
      </c>
      <c r="FB36" s="70" t="s">
        <v>206</v>
      </c>
      <c r="FC36" s="70" t="s">
        <v>206</v>
      </c>
      <c r="FD36" s="70" t="s">
        <v>206</v>
      </c>
      <c r="FE36" s="70" t="s">
        <v>206</v>
      </c>
      <c r="FF36" s="70" t="s">
        <v>206</v>
      </c>
      <c r="FG36" s="70" t="s">
        <v>206</v>
      </c>
      <c r="FH36" s="70">
        <v>0</v>
      </c>
      <c r="FI36" s="70">
        <v>34801.7</v>
      </c>
      <c r="FO36"/>
      <c r="FP36"/>
      <c r="FQ36"/>
      <c r="FR36"/>
      <c r="FS36" s="29" t="s">
        <v>206</v>
      </c>
      <c r="FU36" s="29" t="s">
        <v>206</v>
      </c>
      <c r="FW36" s="29" t="s">
        <v>206</v>
      </c>
      <c r="FY36" s="29" t="s">
        <v>206</v>
      </c>
      <c r="GA36" s="29" t="s">
        <v>206</v>
      </c>
      <c r="GC36" s="29" t="s">
        <v>206</v>
      </c>
      <c r="GG36" s="29">
        <f t="shared" si="2"/>
      </c>
      <c r="GI36" s="29" t="s">
        <v>206</v>
      </c>
      <c r="GK36" s="29" t="s">
        <v>206</v>
      </c>
      <c r="GM36" s="29" t="s">
        <v>206</v>
      </c>
      <c r="GO36" s="29" t="s">
        <v>206</v>
      </c>
      <c r="GQ36" s="29" t="s">
        <v>206</v>
      </c>
      <c r="GV36" s="29" t="s">
        <v>206</v>
      </c>
      <c r="GW36" s="29">
        <f t="shared" si="1"/>
      </c>
      <c r="HI36" s="70"/>
    </row>
    <row r="37" spans="1:217" ht="12.75">
      <c r="A37" s="26">
        <v>479</v>
      </c>
      <c r="B37" s="26" t="s">
        <v>114</v>
      </c>
      <c r="C37" s="1" t="s">
        <v>75</v>
      </c>
      <c r="D37" s="1" t="s">
        <v>76</v>
      </c>
      <c r="E37" s="1" t="s">
        <v>68</v>
      </c>
      <c r="F37" s="1" t="s">
        <v>81</v>
      </c>
      <c r="H37" s="1" t="s">
        <v>77</v>
      </c>
      <c r="M37" s="1" t="s">
        <v>78</v>
      </c>
      <c r="O37" s="1" t="s">
        <v>74</v>
      </c>
      <c r="P37" s="1" t="s">
        <v>74</v>
      </c>
      <c r="Q37" s="1" t="s">
        <v>74</v>
      </c>
      <c r="R37" s="1" t="s">
        <v>72</v>
      </c>
      <c r="S37" s="1" t="s">
        <v>74</v>
      </c>
      <c r="T37" s="2">
        <v>33939</v>
      </c>
      <c r="U37" s="1" t="s">
        <v>115</v>
      </c>
      <c r="V37" s="1" t="s">
        <v>84</v>
      </c>
      <c r="Y37" s="1">
        <v>3</v>
      </c>
      <c r="Z37" s="1">
        <v>3</v>
      </c>
      <c r="AD37" s="1">
        <v>4</v>
      </c>
      <c r="AE37" s="1" t="s">
        <v>113</v>
      </c>
      <c r="AF37" s="1" t="s">
        <v>207</v>
      </c>
      <c r="AH37" s="16">
        <v>8.032786885</v>
      </c>
      <c r="AJ37" s="16">
        <v>11.5862069</v>
      </c>
      <c r="AL37" s="16">
        <v>4.586206897</v>
      </c>
      <c r="AN37" s="16">
        <v>5.75</v>
      </c>
      <c r="BF37" s="16">
        <v>7.48880017</v>
      </c>
      <c r="BI37">
        <v>4</v>
      </c>
      <c r="BJ37" t="s">
        <v>113</v>
      </c>
      <c r="BK37" t="s">
        <v>212</v>
      </c>
      <c r="BM37" s="17">
        <v>99.98737975</v>
      </c>
      <c r="BO37" s="17">
        <v>99.98497477</v>
      </c>
      <c r="BQ37" s="17">
        <v>99.99258477</v>
      </c>
      <c r="BS37" s="17">
        <v>99.99155653</v>
      </c>
      <c r="CE37" s="17">
        <v>99.98893458</v>
      </c>
      <c r="CI37" s="17">
        <v>99.98737975</v>
      </c>
      <c r="CK37" s="17">
        <v>99.98497477</v>
      </c>
      <c r="CM37" s="17">
        <v>99.99258477</v>
      </c>
      <c r="CO37" s="17">
        <v>99.99155653</v>
      </c>
      <c r="DA37" s="17">
        <v>99.98893458</v>
      </c>
      <c r="DD37" s="16">
        <v>961.9</v>
      </c>
      <c r="DE37" s="16">
        <v>50038.6</v>
      </c>
      <c r="DF37" s="16">
        <v>16676.9</v>
      </c>
      <c r="DI37" s="16">
        <v>67677.5</v>
      </c>
      <c r="DK37" s="8">
        <v>63650</v>
      </c>
      <c r="DM37" s="8">
        <v>77111.7</v>
      </c>
      <c r="DO37" s="8">
        <v>61848.5</v>
      </c>
      <c r="DQ37" s="8">
        <v>68100</v>
      </c>
      <c r="EI37" s="8">
        <v>67677.5</v>
      </c>
      <c r="EJ37" s="67"/>
      <c r="EK37" s="16">
        <v>49287.3</v>
      </c>
      <c r="EM37" s="16">
        <v>50591.7</v>
      </c>
      <c r="EO37" s="16">
        <v>51279</v>
      </c>
      <c r="EP37" s="16">
        <v>0</v>
      </c>
      <c r="EQ37" s="16">
        <v>52844.4</v>
      </c>
      <c r="ER37" s="16" t="s">
        <v>206</v>
      </c>
      <c r="ES37" s="16" t="s">
        <v>206</v>
      </c>
      <c r="ET37" s="16" t="s">
        <v>206</v>
      </c>
      <c r="EU37" s="70" t="s">
        <v>206</v>
      </c>
      <c r="EV37" s="70" t="s">
        <v>206</v>
      </c>
      <c r="EW37" s="70" t="s">
        <v>206</v>
      </c>
      <c r="EX37" s="70" t="s">
        <v>206</v>
      </c>
      <c r="EY37" s="70" t="s">
        <v>206</v>
      </c>
      <c r="EZ37" s="70" t="s">
        <v>206</v>
      </c>
      <c r="FA37" s="70" t="s">
        <v>206</v>
      </c>
      <c r="FB37" s="70" t="s">
        <v>206</v>
      </c>
      <c r="FC37" s="70" t="s">
        <v>206</v>
      </c>
      <c r="FD37" s="70" t="s">
        <v>206</v>
      </c>
      <c r="FE37" s="70" t="s">
        <v>206</v>
      </c>
      <c r="FF37" s="70" t="s">
        <v>206</v>
      </c>
      <c r="FG37" s="70" t="s">
        <v>206</v>
      </c>
      <c r="FH37" s="70">
        <v>0</v>
      </c>
      <c r="FI37" s="70">
        <v>51000.5</v>
      </c>
      <c r="FO37">
        <v>4</v>
      </c>
      <c r="FP37" t="s">
        <v>113</v>
      </c>
      <c r="FQ37" t="s">
        <v>212</v>
      </c>
      <c r="FR37"/>
      <c r="FS37" s="29">
        <v>7.149972802851627</v>
      </c>
      <c r="FU37" s="29">
        <v>8.302960948639358</v>
      </c>
      <c r="FW37" s="29">
        <v>3.796693427222918</v>
      </c>
      <c r="FY37" s="29">
        <v>4.834840369664299</v>
      </c>
      <c r="GA37" s="29" t="s">
        <v>206</v>
      </c>
      <c r="GC37" s="29" t="s">
        <v>206</v>
      </c>
      <c r="GG37" s="29">
        <f t="shared" si="2"/>
        <v>6.02111688709455</v>
      </c>
      <c r="GI37" s="29">
        <v>56.65476359702025</v>
      </c>
      <c r="GK37" s="29">
        <v>55.26012545988263</v>
      </c>
      <c r="GM37" s="29">
        <v>51.20129014500652</v>
      </c>
      <c r="GO37" s="29">
        <v>57.26129624031961</v>
      </c>
      <c r="GQ37" s="29" t="s">
        <v>206</v>
      </c>
      <c r="GV37" s="29" t="s">
        <v>206</v>
      </c>
      <c r="GW37" s="29">
        <f t="shared" si="1"/>
        <v>55.09436886055725</v>
      </c>
      <c r="HI37" s="70"/>
    </row>
    <row r="38" spans="1:217" ht="12.75">
      <c r="A38" s="26">
        <v>479</v>
      </c>
      <c r="B38" s="26" t="s">
        <v>106</v>
      </c>
      <c r="C38" s="1" t="s">
        <v>75</v>
      </c>
      <c r="D38" s="1" t="s">
        <v>76</v>
      </c>
      <c r="E38" s="1" t="s">
        <v>68</v>
      </c>
      <c r="F38" s="1" t="s">
        <v>81</v>
      </c>
      <c r="H38" s="1" t="s">
        <v>77</v>
      </c>
      <c r="M38" s="1" t="s">
        <v>78</v>
      </c>
      <c r="O38" s="1" t="s">
        <v>74</v>
      </c>
      <c r="P38" s="1" t="s">
        <v>74</v>
      </c>
      <c r="Q38" s="1" t="s">
        <v>74</v>
      </c>
      <c r="R38" s="1" t="s">
        <v>72</v>
      </c>
      <c r="S38" s="1" t="s">
        <v>74</v>
      </c>
      <c r="T38" s="2">
        <v>33939</v>
      </c>
      <c r="U38" s="1" t="s">
        <v>107</v>
      </c>
      <c r="V38" s="1" t="s">
        <v>84</v>
      </c>
      <c r="Y38" s="1">
        <v>3</v>
      </c>
      <c r="Z38" s="1">
        <v>3</v>
      </c>
      <c r="AD38" s="1">
        <v>4</v>
      </c>
      <c r="AE38" s="1" t="s">
        <v>113</v>
      </c>
      <c r="AF38" s="1" t="s">
        <v>207</v>
      </c>
      <c r="AH38" s="16">
        <v>7</v>
      </c>
      <c r="AJ38" s="16">
        <v>2.295081967</v>
      </c>
      <c r="AL38" s="16">
        <v>4.516129032</v>
      </c>
      <c r="AN38" s="16">
        <v>2.959349593</v>
      </c>
      <c r="BF38" s="16">
        <v>4.192640148</v>
      </c>
      <c r="BI38">
        <v>4</v>
      </c>
      <c r="BJ38" t="s">
        <v>113</v>
      </c>
      <c r="BK38" t="s">
        <v>212</v>
      </c>
      <c r="BM38" s="17">
        <v>99.99124487</v>
      </c>
      <c r="BO38" s="17">
        <v>99.99589271</v>
      </c>
      <c r="BQ38" s="17">
        <v>99.99329633</v>
      </c>
      <c r="BS38" s="17">
        <v>99.99687855</v>
      </c>
      <c r="CE38" s="17">
        <v>99.99437242</v>
      </c>
      <c r="CI38" s="17">
        <v>99.99124487</v>
      </c>
      <c r="CK38" s="17">
        <v>99.99589271</v>
      </c>
      <c r="CM38" s="17">
        <v>99.99329633</v>
      </c>
      <c r="CO38" s="17">
        <v>99.99687855</v>
      </c>
      <c r="DA38" s="17">
        <v>99.99437242</v>
      </c>
      <c r="DD38" s="16">
        <v>10291.5</v>
      </c>
      <c r="DE38" s="16">
        <v>46159.5</v>
      </c>
      <c r="DF38" s="16">
        <v>18039.8</v>
      </c>
      <c r="DI38" s="16">
        <v>74501.6</v>
      </c>
      <c r="DK38" s="8">
        <v>79953.1</v>
      </c>
      <c r="DM38" s="8">
        <v>55878.3</v>
      </c>
      <c r="DO38" s="8">
        <v>67368</v>
      </c>
      <c r="DQ38" s="8">
        <v>94807</v>
      </c>
      <c r="EI38" s="8">
        <v>74501.6</v>
      </c>
      <c r="EJ38" s="67"/>
      <c r="EK38" s="16">
        <v>3987.1</v>
      </c>
      <c r="EM38" s="16">
        <v>48940.6</v>
      </c>
      <c r="EO38" s="16">
        <v>47918.8</v>
      </c>
      <c r="EP38" s="16">
        <v>0</v>
      </c>
      <c r="EQ38" s="16">
        <v>78797.9</v>
      </c>
      <c r="ER38" s="16" t="s">
        <v>206</v>
      </c>
      <c r="ES38" s="16" t="s">
        <v>206</v>
      </c>
      <c r="ET38" s="16" t="s">
        <v>206</v>
      </c>
      <c r="EU38" s="70" t="s">
        <v>206</v>
      </c>
      <c r="EV38" s="70" t="s">
        <v>206</v>
      </c>
      <c r="EW38" s="70" t="s">
        <v>206</v>
      </c>
      <c r="EX38" s="70" t="s">
        <v>206</v>
      </c>
      <c r="EY38" s="70" t="s">
        <v>206</v>
      </c>
      <c r="EZ38" s="70" t="s">
        <v>206</v>
      </c>
      <c r="FA38" s="70" t="s">
        <v>206</v>
      </c>
      <c r="FB38" s="70" t="s">
        <v>206</v>
      </c>
      <c r="FC38" s="70" t="s">
        <v>206</v>
      </c>
      <c r="FD38" s="70" t="s">
        <v>206</v>
      </c>
      <c r="FE38" s="70" t="s">
        <v>206</v>
      </c>
      <c r="FF38" s="70" t="s">
        <v>206</v>
      </c>
      <c r="FG38" s="70" t="s">
        <v>206</v>
      </c>
      <c r="FH38" s="70">
        <v>0</v>
      </c>
      <c r="FI38" s="70">
        <v>56451</v>
      </c>
      <c r="FO38">
        <v>4</v>
      </c>
      <c r="FP38" t="s">
        <v>113</v>
      </c>
      <c r="FQ38" t="s">
        <v>212</v>
      </c>
      <c r="FR38"/>
      <c r="FS38" s="29">
        <v>6.1248907711747345</v>
      </c>
      <c r="FU38" s="29">
        <v>2.8102091485423584</v>
      </c>
      <c r="FW38" s="29">
        <v>4.34426500578875</v>
      </c>
      <c r="FY38" s="29">
        <v>3.2609429840281</v>
      </c>
      <c r="GA38" s="29" t="s">
        <v>206</v>
      </c>
      <c r="GC38" s="29" t="s">
        <v>206</v>
      </c>
      <c r="GG38" s="29">
        <f t="shared" si="2"/>
        <v>4.135076977383486</v>
      </c>
      <c r="GI38" s="29">
        <v>69.95773644910626</v>
      </c>
      <c r="GK38" s="29">
        <v>68.42003239476641</v>
      </c>
      <c r="GM38" s="29">
        <v>64.80427893665974</v>
      </c>
      <c r="GO38" s="29">
        <v>104.468852105066</v>
      </c>
      <c r="GQ38" s="29" t="s">
        <v>206</v>
      </c>
      <c r="GV38" s="29" t="s">
        <v>206</v>
      </c>
      <c r="GW38" s="29">
        <f t="shared" si="1"/>
        <v>76.91272497139961</v>
      </c>
      <c r="HI38" s="70"/>
    </row>
    <row r="39" spans="1:217" ht="12.75">
      <c r="A39" s="26">
        <v>479</v>
      </c>
      <c r="B39" s="26" t="s">
        <v>104</v>
      </c>
      <c r="C39" s="1" t="s">
        <v>75</v>
      </c>
      <c r="D39" s="1" t="s">
        <v>76</v>
      </c>
      <c r="E39" s="1" t="s">
        <v>68</v>
      </c>
      <c r="F39" s="1" t="s">
        <v>81</v>
      </c>
      <c r="H39" s="1" t="s">
        <v>77</v>
      </c>
      <c r="M39" s="1" t="s">
        <v>78</v>
      </c>
      <c r="O39" s="1" t="s">
        <v>74</v>
      </c>
      <c r="P39" s="1" t="s">
        <v>74</v>
      </c>
      <c r="Q39" s="1" t="s">
        <v>74</v>
      </c>
      <c r="R39" s="1" t="s">
        <v>72</v>
      </c>
      <c r="S39" s="1" t="s">
        <v>74</v>
      </c>
      <c r="T39" s="2">
        <v>33939</v>
      </c>
      <c r="U39" s="1" t="s">
        <v>105</v>
      </c>
      <c r="V39" s="1" t="s">
        <v>84</v>
      </c>
      <c r="Y39" s="1">
        <v>3</v>
      </c>
      <c r="Z39" s="1">
        <v>3</v>
      </c>
      <c r="AD39" s="1">
        <v>4</v>
      </c>
      <c r="AE39" s="1" t="s">
        <v>113</v>
      </c>
      <c r="AF39" s="1" t="s">
        <v>207</v>
      </c>
      <c r="AH39" s="16">
        <v>2.676470588</v>
      </c>
      <c r="AJ39" s="16">
        <v>2.983606557</v>
      </c>
      <c r="AL39" s="16">
        <v>6</v>
      </c>
      <c r="BF39" s="16">
        <v>3.886692382</v>
      </c>
      <c r="BI39">
        <v>4</v>
      </c>
      <c r="BJ39" t="s">
        <v>113</v>
      </c>
      <c r="BK39" t="s">
        <v>212</v>
      </c>
      <c r="BM39" s="17">
        <v>99.99594391</v>
      </c>
      <c r="BO39" s="17">
        <v>99.99579612</v>
      </c>
      <c r="BQ39" s="17">
        <v>99.99204345</v>
      </c>
      <c r="CE39" s="17">
        <v>99.99450951</v>
      </c>
      <c r="CI39" s="17">
        <v>99.99594391</v>
      </c>
      <c r="CK39" s="17">
        <v>99.99579612</v>
      </c>
      <c r="CM39" s="17">
        <v>99.99204345</v>
      </c>
      <c r="DA39" s="17">
        <v>99.99450951</v>
      </c>
      <c r="DD39" s="16">
        <v>1606.3</v>
      </c>
      <c r="DE39" s="16">
        <v>36160.3</v>
      </c>
      <c r="DF39" s="16">
        <v>16987</v>
      </c>
      <c r="DI39" s="16">
        <v>70789.6</v>
      </c>
      <c r="DK39" s="8">
        <v>65986.5</v>
      </c>
      <c r="DM39" s="8">
        <v>70972.7</v>
      </c>
      <c r="DO39" s="8">
        <v>75409.6</v>
      </c>
      <c r="EI39" s="8">
        <v>70789.6</v>
      </c>
      <c r="EJ39" s="67"/>
      <c r="EK39" s="16">
        <v>4255.7</v>
      </c>
      <c r="EM39" s="16">
        <v>54256.5</v>
      </c>
      <c r="EO39" s="16">
        <v>56394</v>
      </c>
      <c r="EP39" s="16" t="s">
        <v>206</v>
      </c>
      <c r="EQ39" s="16" t="s">
        <v>206</v>
      </c>
      <c r="ER39" s="16" t="s">
        <v>206</v>
      </c>
      <c r="ES39" s="16" t="s">
        <v>206</v>
      </c>
      <c r="ET39" s="16" t="s">
        <v>206</v>
      </c>
      <c r="EU39" s="70" t="s">
        <v>206</v>
      </c>
      <c r="EV39" s="70" t="s">
        <v>206</v>
      </c>
      <c r="EW39" s="70" t="s">
        <v>206</v>
      </c>
      <c r="EX39" s="70" t="s">
        <v>206</v>
      </c>
      <c r="EY39" s="70" t="s">
        <v>206</v>
      </c>
      <c r="EZ39" s="70" t="s">
        <v>206</v>
      </c>
      <c r="FA39" s="70" t="s">
        <v>206</v>
      </c>
      <c r="FB39" s="70" t="s">
        <v>206</v>
      </c>
      <c r="FC39" s="70" t="s">
        <v>206</v>
      </c>
      <c r="FD39" s="70" t="s">
        <v>206</v>
      </c>
      <c r="FE39" s="70" t="s">
        <v>206</v>
      </c>
      <c r="FF39" s="70" t="s">
        <v>206</v>
      </c>
      <c r="FG39" s="70" t="s">
        <v>206</v>
      </c>
      <c r="FH39" s="70">
        <v>0</v>
      </c>
      <c r="FI39" s="70">
        <v>37766.6</v>
      </c>
      <c r="FO39">
        <v>4</v>
      </c>
      <c r="FP39" t="s">
        <v>113</v>
      </c>
      <c r="FQ39" t="s">
        <v>212</v>
      </c>
      <c r="FR39"/>
      <c r="FS39" s="29">
        <v>2.609478631975816</v>
      </c>
      <c r="FU39" s="29">
        <v>2.26298724756914</v>
      </c>
      <c r="FW39" s="29">
        <v>4.115704671594789</v>
      </c>
      <c r="FY39" s="29" t="s">
        <v>206</v>
      </c>
      <c r="GA39" s="29" t="s">
        <v>206</v>
      </c>
      <c r="GC39" s="29" t="s">
        <v>206</v>
      </c>
      <c r="GG39" s="29">
        <f t="shared" si="2"/>
        <v>2.996056850379915</v>
      </c>
      <c r="GI39" s="29">
        <v>64.3348306366966</v>
      </c>
      <c r="GK39" s="29">
        <v>53.83091923570764</v>
      </c>
      <c r="GM39" s="29">
        <v>51.72725203251741</v>
      </c>
      <c r="GO39" s="29" t="s">
        <v>206</v>
      </c>
      <c r="GQ39" s="29" t="s">
        <v>206</v>
      </c>
      <c r="GV39" s="29" t="s">
        <v>206</v>
      </c>
      <c r="GW39" s="29">
        <f t="shared" si="1"/>
        <v>56.63100063497388</v>
      </c>
      <c r="HI39" s="70"/>
    </row>
    <row r="40" spans="1:217" ht="12.75">
      <c r="A40" s="26">
        <v>479</v>
      </c>
      <c r="B40" s="26" t="s">
        <v>118</v>
      </c>
      <c r="C40" s="1" t="s">
        <v>109</v>
      </c>
      <c r="D40" s="1" t="s">
        <v>76</v>
      </c>
      <c r="E40" s="1" t="s">
        <v>68</v>
      </c>
      <c r="F40" s="1" t="s">
        <v>81</v>
      </c>
      <c r="H40" s="1" t="s">
        <v>110</v>
      </c>
      <c r="M40" s="1" t="s">
        <v>112</v>
      </c>
      <c r="O40" s="1" t="s">
        <v>74</v>
      </c>
      <c r="P40" s="1" t="s">
        <v>74</v>
      </c>
      <c r="Q40" s="1" t="s">
        <v>74</v>
      </c>
      <c r="R40" s="1" t="s">
        <v>72</v>
      </c>
      <c r="S40" s="1" t="s">
        <v>74</v>
      </c>
      <c r="T40" s="2">
        <v>33025</v>
      </c>
      <c r="U40" s="1" t="s">
        <v>119</v>
      </c>
      <c r="V40" s="1" t="s">
        <v>96</v>
      </c>
      <c r="AD40" s="1">
        <v>1</v>
      </c>
      <c r="AE40" s="1" t="s">
        <v>96</v>
      </c>
      <c r="AF40" s="1" t="s">
        <v>120</v>
      </c>
      <c r="AG40" s="1">
        <v>16.865671649778584</v>
      </c>
      <c r="AH40" s="16">
        <v>13.435112066999999</v>
      </c>
      <c r="AI40" s="1">
        <v>13.713970990865201</v>
      </c>
      <c r="AJ40" s="16">
        <v>11.23281967</v>
      </c>
      <c r="AK40" s="1">
        <v>28.156996585293346</v>
      </c>
      <c r="AL40" s="16">
        <v>12.768888344</v>
      </c>
      <c r="AN40" s="16">
        <v>14.87082555</v>
      </c>
      <c r="BE40" s="1">
        <v>14.150365369016688</v>
      </c>
      <c r="BF40" s="16">
        <v>13.07691141</v>
      </c>
      <c r="BI40"/>
      <c r="BJ40"/>
      <c r="BK40"/>
      <c r="EJ40" s="67"/>
      <c r="FQ40"/>
      <c r="FR40"/>
      <c r="FS40" s="29" t="s">
        <v>206</v>
      </c>
      <c r="FU40" s="29" t="s">
        <v>206</v>
      </c>
      <c r="FW40" s="29" t="s">
        <v>206</v>
      </c>
      <c r="FY40" s="29" t="s">
        <v>206</v>
      </c>
      <c r="GA40" s="29" t="s">
        <v>206</v>
      </c>
      <c r="GC40" s="29" t="s">
        <v>206</v>
      </c>
      <c r="GI40" s="29" t="s">
        <v>206</v>
      </c>
      <c r="GK40" s="29" t="s">
        <v>206</v>
      </c>
      <c r="GM40" s="29" t="s">
        <v>206</v>
      </c>
      <c r="GO40" s="29" t="s">
        <v>206</v>
      </c>
      <c r="GQ40" s="29" t="s">
        <v>206</v>
      </c>
      <c r="GV40" s="29" t="s">
        <v>206</v>
      </c>
      <c r="GW40" s="29">
        <f t="shared" si="1"/>
      </c>
      <c r="HI40" s="70"/>
    </row>
    <row r="41" spans="1:217" ht="12.75">
      <c r="A41" s="26">
        <v>479</v>
      </c>
      <c r="B41" s="26" t="s">
        <v>108</v>
      </c>
      <c r="C41" s="1" t="s">
        <v>109</v>
      </c>
      <c r="D41" s="1" t="s">
        <v>76</v>
      </c>
      <c r="E41" s="1" t="s">
        <v>68</v>
      </c>
      <c r="F41" s="1" t="s">
        <v>81</v>
      </c>
      <c r="H41" s="1" t="s">
        <v>110</v>
      </c>
      <c r="M41" s="1" t="s">
        <v>112</v>
      </c>
      <c r="O41" s="1" t="s">
        <v>74</v>
      </c>
      <c r="P41" s="1" t="s">
        <v>74</v>
      </c>
      <c r="Q41" s="1" t="s">
        <v>74</v>
      </c>
      <c r="R41" s="1" t="s">
        <v>72</v>
      </c>
      <c r="S41" s="1" t="s">
        <v>74</v>
      </c>
      <c r="T41" s="2">
        <v>33025</v>
      </c>
      <c r="U41" s="1" t="s">
        <v>111</v>
      </c>
      <c r="V41" s="1" t="s">
        <v>96</v>
      </c>
      <c r="AD41" s="1">
        <v>1</v>
      </c>
      <c r="AE41" s="1" t="s">
        <v>113</v>
      </c>
      <c r="AF41" s="1" t="s">
        <v>211</v>
      </c>
      <c r="AH41" s="16">
        <v>7.564515424</v>
      </c>
      <c r="AJ41" s="16">
        <v>9.052065367</v>
      </c>
      <c r="AL41" s="16">
        <v>5.633705203</v>
      </c>
      <c r="BF41" s="16">
        <v>7.416761998</v>
      </c>
      <c r="BI41"/>
      <c r="BJ41"/>
      <c r="BK41"/>
      <c r="EJ41" s="67"/>
      <c r="FQ41"/>
      <c r="FR41"/>
      <c r="FS41" s="29" t="s">
        <v>206</v>
      </c>
      <c r="FU41" s="29" t="s">
        <v>206</v>
      </c>
      <c r="FW41" s="29" t="s">
        <v>206</v>
      </c>
      <c r="FY41" s="29" t="s">
        <v>206</v>
      </c>
      <c r="GA41" s="29" t="s">
        <v>206</v>
      </c>
      <c r="GC41" s="29" t="s">
        <v>206</v>
      </c>
      <c r="GI41" s="29" t="s">
        <v>206</v>
      </c>
      <c r="GK41" s="29" t="s">
        <v>206</v>
      </c>
      <c r="GM41" s="29" t="s">
        <v>206</v>
      </c>
      <c r="GO41" s="29" t="s">
        <v>206</v>
      </c>
      <c r="GQ41" s="29" t="s">
        <v>206</v>
      </c>
      <c r="GV41" s="29" t="s">
        <v>206</v>
      </c>
      <c r="GW41" s="29">
        <f t="shared" si="1"/>
      </c>
      <c r="HI41" s="70"/>
    </row>
  </sheetData>
  <mergeCells count="2">
    <mergeCell ref="V2:W2"/>
    <mergeCell ref="Y2:Z2"/>
  </mergeCells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Header>&amp;CData Summary: Lightweight Aggregate Kilns, Semi Volatile Metals</oddHeader>
    <oddFooter>&amp;CPage &amp;P of &amp;N</oddFooter>
  </headerFooter>
  <colBreaks count="3" manualBreakCount="3">
    <brk id="19" max="65535" man="1"/>
    <brk id="60" max="65535" man="1"/>
    <brk id="1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2005-08-10T00:15:28Z</cp:lastPrinted>
  <dcterms:created xsi:type="dcterms:W3CDTF">2002-10-22T01:34:53Z</dcterms:created>
  <dcterms:modified xsi:type="dcterms:W3CDTF">2005-08-10T00:15:32Z</dcterms:modified>
  <cp:category/>
  <cp:version/>
  <cp:contentType/>
  <cp:contentStatus/>
</cp:coreProperties>
</file>