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70" windowWidth="11100" windowHeight="6600" activeTab="0"/>
  </bookViews>
  <sheets>
    <sheet name="master" sheetId="1" r:id="rId1"/>
  </sheets>
  <definedNames>
    <definedName name="_xlnm.Print_Area" localSheetId="0">'master'!$A$6:$GW$39</definedName>
    <definedName name="_xlnm.Print_Titles" localSheetId="0">'master'!$B:$B,'master'!$2:$5</definedName>
  </definedNames>
  <calcPr fullCalcOnLoad="1" iterate="1" iterateCount="1" iterateDelta="0.001" refMode="R1C1"/>
</workbook>
</file>

<file path=xl/sharedStrings.xml><?xml version="1.0" encoding="utf-8"?>
<sst xmlns="http://schemas.openxmlformats.org/spreadsheetml/2006/main" count="1776" uniqueCount="264">
  <si>
    <t>Combustor Category</t>
  </si>
  <si>
    <t>Combustor Class</t>
  </si>
  <si>
    <t>Source ID Number</t>
  </si>
  <si>
    <t>Condition ID Number</t>
  </si>
  <si>
    <t>Facility Name</t>
  </si>
  <si>
    <t>City</t>
  </si>
  <si>
    <t>Cond Dates</t>
  </si>
  <si>
    <t>APCS Detailed Acronym</t>
  </si>
  <si>
    <t>Cond Description</t>
  </si>
  <si>
    <t>ILRM Status</t>
  </si>
  <si>
    <t>Sootblow Run Number</t>
  </si>
  <si>
    <t>Commercial vs On-site</t>
  </si>
  <si>
    <t>Combustor Type</t>
  </si>
  <si>
    <t>Hazardous Wastes</t>
  </si>
  <si>
    <t>Liquid</t>
  </si>
  <si>
    <t>Short Kiln</t>
  </si>
  <si>
    <t>Munitions Popping Furnace</t>
  </si>
  <si>
    <t>Chemical Weapons Demil</t>
  </si>
  <si>
    <t>Mixed Radioactive Waste</t>
  </si>
  <si>
    <t>Government</t>
  </si>
  <si>
    <t>LVM Campaign Number</t>
  </si>
  <si>
    <t>Cr Spiking</t>
  </si>
  <si>
    <t>As Spiking</t>
  </si>
  <si>
    <t>Be Spiking</t>
  </si>
  <si>
    <t>Cr Tier</t>
  </si>
  <si>
    <t>As Tier</t>
  </si>
  <si>
    <t>Be Tier</t>
  </si>
  <si>
    <t>LVM Rating</t>
  </si>
  <si>
    <t>LVM Rating Comments</t>
  </si>
  <si>
    <t>ND LVM RA</t>
  </si>
  <si>
    <t>LVM Stack RA (ug/dscm)</t>
  </si>
  <si>
    <t>ND LVM R1</t>
  </si>
  <si>
    <t>LVM Stack R1 (ug/dscm)</t>
  </si>
  <si>
    <t>ND LVM R2</t>
  </si>
  <si>
    <t>LVM Stack R2 (ug/dscm)</t>
  </si>
  <si>
    <t>ND LVM R3</t>
  </si>
  <si>
    <t>LVM Stack R3 (ug/dscm)</t>
  </si>
  <si>
    <t>ND LVM R4</t>
  </si>
  <si>
    <t>LVM Stack R4 (ug/dscm)</t>
  </si>
  <si>
    <t>ND LVM R5</t>
  </si>
  <si>
    <t>LVM Stack R5 (ug/dscm)</t>
  </si>
  <si>
    <t>ND LVM R6</t>
  </si>
  <si>
    <t>LVM Stack R6 (ug/dscm)</t>
  </si>
  <si>
    <t>ND LVM R7</t>
  </si>
  <si>
    <t>LVM Stack R7 (ug/dscm)</t>
  </si>
  <si>
    <t>ND LVM R8</t>
  </si>
  <si>
    <t>LVM Stack R8 (ug/dscm)</t>
  </si>
  <si>
    <t>ND LVM R9</t>
  </si>
  <si>
    <t>LVM Stack R9 (ug/dscm)</t>
  </si>
  <si>
    <t>ND LVM R10</t>
  </si>
  <si>
    <t>LVM Stack R10 (ug/dscm)</t>
  </si>
  <si>
    <t>ND LVM R11</t>
  </si>
  <si>
    <t>LVM Stack R11 (ug/dscm)</t>
  </si>
  <si>
    <t>ND LVM R12</t>
  </si>
  <si>
    <t>LVM Stack R12 (ug/dscm)</t>
  </si>
  <si>
    <t>LVM HW Feed RA (ug/dscm)</t>
  </si>
  <si>
    <t>LVM Spike Feed RA (ug/dscm)</t>
  </si>
  <si>
    <t>LVM RM Feed RA (ug/dscm)</t>
  </si>
  <si>
    <t>LVM Coal Feed RA (ug/dscm)</t>
  </si>
  <si>
    <t>LVM MF Feed RA (ug/dscm)</t>
  </si>
  <si>
    <t>LVM Total Feed RA (ug/dscm)</t>
  </si>
  <si>
    <t>LVM SRE R2 (%)</t>
  </si>
  <si>
    <t>LVM SRE R3 (%)</t>
  </si>
  <si>
    <t>LVM SRE R4 (%)</t>
  </si>
  <si>
    <t>LVM SRE R5 (%)</t>
  </si>
  <si>
    <t>LVM SRE R6 (%)</t>
  </si>
  <si>
    <t>LVM SRE R7 (%)</t>
  </si>
  <si>
    <t>LVM SRE R8 (%)</t>
  </si>
  <si>
    <t>LVM SRE RA (%)</t>
  </si>
  <si>
    <t>Lightweight aggregate kiln</t>
  </si>
  <si>
    <t>Solite Corp</t>
  </si>
  <si>
    <t>Cascade</t>
  </si>
  <si>
    <t>QS/FF</t>
  </si>
  <si>
    <t>Comm</t>
  </si>
  <si>
    <t>Liq</t>
  </si>
  <si>
    <t>No</t>
  </si>
  <si>
    <t>Norlite Corp.</t>
  </si>
  <si>
    <t>Cohoes</t>
  </si>
  <si>
    <t>HE/MC/FF/VS/ME</t>
  </si>
  <si>
    <t xml:space="preserve">Liq, solid </t>
  </si>
  <si>
    <t>Arvonia</t>
  </si>
  <si>
    <t>WQ/FF</t>
  </si>
  <si>
    <t>Lightweight Aggregate Kiln (LWAK)</t>
  </si>
  <si>
    <t>311C10</t>
  </si>
  <si>
    <t>COC, Metals SRE</t>
  </si>
  <si>
    <t>Y</t>
  </si>
  <si>
    <t>312C10</t>
  </si>
  <si>
    <t>474C10</t>
  </si>
  <si>
    <t>307C11</t>
  </si>
  <si>
    <t>Trial Burn, elevated operating temperature, metals spiking</t>
  </si>
  <si>
    <t>476C11</t>
  </si>
  <si>
    <t>CoC, high temperature metals and chlorine testing</t>
  </si>
  <si>
    <t>314C11</t>
  </si>
  <si>
    <t>313C11</t>
  </si>
  <si>
    <t>CoC, metals and chlorine SRE testing</t>
  </si>
  <si>
    <t>307C14</t>
  </si>
  <si>
    <t>Risk Burn, metal feeds equiv. to June '01 permit</t>
  </si>
  <si>
    <t>U</t>
  </si>
  <si>
    <t>IB</t>
  </si>
  <si>
    <t>Only Cr spiked</t>
  </si>
  <si>
    <t>307C13</t>
  </si>
  <si>
    <t>Risk Burn, metal feeds equiv. to Jan '97 permit</t>
  </si>
  <si>
    <t>307C15</t>
  </si>
  <si>
    <t>Risk Burn, lower FF temp</t>
  </si>
  <si>
    <t>307C12</t>
  </si>
  <si>
    <t>Risk Burn, elevated waste feed rates, maximum temperature, minimum scrubber pH</t>
  </si>
  <si>
    <t>479C2</t>
  </si>
  <si>
    <t>THERMALKEM (NORLITE)</t>
  </si>
  <si>
    <t>MC/HE/FF/VS/DM</t>
  </si>
  <si>
    <t>100% COAL</t>
  </si>
  <si>
    <t>Liq, solid</t>
  </si>
  <si>
    <t>N</t>
  </si>
  <si>
    <t>Not evaluated: not burning hazardous waste during test</t>
  </si>
  <si>
    <t>314C3</t>
  </si>
  <si>
    <t>MAX HW FEED,MAX RAW MATERIAL</t>
  </si>
  <si>
    <t>High LVM level in HW, likely from unreported spike contribution</t>
  </si>
  <si>
    <t>479C1</t>
  </si>
  <si>
    <t>100% LOW GRADE FUEL (LGF)</t>
  </si>
  <si>
    <t>336C3</t>
  </si>
  <si>
    <t>L</t>
  </si>
  <si>
    <t>311C1</t>
  </si>
  <si>
    <t>CoC, MAX HW FEED,MAX RAW MATERIAL</t>
  </si>
  <si>
    <t>312C1</t>
  </si>
  <si>
    <t>CoC, MAX HW FEED, MAX RAW MATERIAL</t>
  </si>
  <si>
    <t>474C1</t>
  </si>
  <si>
    <t>?</t>
  </si>
  <si>
    <t>313C1</t>
  </si>
  <si>
    <t>307C1</t>
  </si>
  <si>
    <t>CoC, LOW COMB TEMP, LOW HALOGEN FEED</t>
  </si>
  <si>
    <t>314C1</t>
  </si>
  <si>
    <t>476C1</t>
  </si>
  <si>
    <t>307C3</t>
  </si>
  <si>
    <t>CoC, LOW COMB TEMP, HIGH HALOGEN FEED, HIGH SHW FEED</t>
  </si>
  <si>
    <t>312C2</t>
  </si>
  <si>
    <t>CoC</t>
  </si>
  <si>
    <t>307C4</t>
  </si>
  <si>
    <t>CoC, HIGH COMB TEMP, HIGH HALOGEN FEED, HIGH SHW FEED</t>
  </si>
  <si>
    <t>307C2</t>
  </si>
  <si>
    <t>CoC, HIGH COMB TEMP, HIGH HALOGEN FEED</t>
  </si>
  <si>
    <t>LVM SRE R1 (%)</t>
  </si>
  <si>
    <t>336C12</t>
  </si>
  <si>
    <t xml:space="preserve">Munitions </t>
  </si>
  <si>
    <t xml:space="preserve">Chemical </t>
  </si>
  <si>
    <t xml:space="preserve">Mixed </t>
  </si>
  <si>
    <t>Spiking</t>
  </si>
  <si>
    <t>Tier</t>
  </si>
  <si>
    <t>LVM Stack Emissions (ug/dscm), (ND in % of Total)</t>
  </si>
  <si>
    <t>LVM Feedrate (ug/dscm)</t>
  </si>
  <si>
    <t>LVM SRE (%)</t>
  </si>
  <si>
    <t xml:space="preserve">Weapons </t>
  </si>
  <si>
    <t xml:space="preserve">Radioactive </t>
  </si>
  <si>
    <t>Campaign</t>
  </si>
  <si>
    <t xml:space="preserve">Cr </t>
  </si>
  <si>
    <t>As</t>
  </si>
  <si>
    <t>Be</t>
  </si>
  <si>
    <t>R1</t>
  </si>
  <si>
    <t>R2</t>
  </si>
  <si>
    <t>R3</t>
  </si>
  <si>
    <t>R4</t>
  </si>
  <si>
    <t>R5</t>
  </si>
  <si>
    <t>ND R6</t>
  </si>
  <si>
    <t>R6</t>
  </si>
  <si>
    <t>ND R7</t>
  </si>
  <si>
    <t>R7</t>
  </si>
  <si>
    <t>ND R8</t>
  </si>
  <si>
    <t>R8</t>
  </si>
  <si>
    <t>ND R9</t>
  </si>
  <si>
    <t>R9</t>
  </si>
  <si>
    <t>ND CA</t>
  </si>
  <si>
    <t>Cond Avg</t>
  </si>
  <si>
    <t>HW</t>
  </si>
  <si>
    <t>Spike</t>
  </si>
  <si>
    <t>RM</t>
  </si>
  <si>
    <t>Coal</t>
  </si>
  <si>
    <t>MF</t>
  </si>
  <si>
    <t>Total</t>
  </si>
  <si>
    <t>Furnace</t>
  </si>
  <si>
    <t>Demil</t>
  </si>
  <si>
    <t>Number</t>
  </si>
  <si>
    <t>Source ID</t>
  </si>
  <si>
    <t>ND</t>
  </si>
  <si>
    <t>Emiss</t>
  </si>
  <si>
    <t>ND LVM Total R1</t>
  </si>
  <si>
    <t>LVM Total Feed R1 (ug/dscm)</t>
  </si>
  <si>
    <t>ND LVM Total R2</t>
  </si>
  <si>
    <t>LVM Total Feed R2 (ug/dscm)</t>
  </si>
  <si>
    <t>ND LVM Total R3</t>
  </si>
  <si>
    <t>LVM Total Feed R3 (ug/dscm)</t>
  </si>
  <si>
    <t>ND LVM Total R4</t>
  </si>
  <si>
    <t>LVM Total Feed R4 (ug/dscm)</t>
  </si>
  <si>
    <t>ND LVM Total R5</t>
  </si>
  <si>
    <t>LVM Total Feed R5 (ug/dscm)</t>
  </si>
  <si>
    <t>ND LVM Total R6</t>
  </si>
  <si>
    <t>LVM Total Feed R6 (ug/dscm)</t>
  </si>
  <si>
    <t>ND LVM Total R7</t>
  </si>
  <si>
    <t>LVM Total Feed R7 (ug/dscm)</t>
  </si>
  <si>
    <t>ND LVM Total R8</t>
  </si>
  <si>
    <t>LVM Total Feed R8 (ug/dscm)</t>
  </si>
  <si>
    <t>ND LVM Total R9</t>
  </si>
  <si>
    <t>LVM Total Feed R9 (ug/dscm)</t>
  </si>
  <si>
    <t>ND LVM Total R10</t>
  </si>
  <si>
    <t>LVM Total Feed R10 (ug/dscm)</t>
  </si>
  <si>
    <t>ND LVM Total R11</t>
  </si>
  <si>
    <t>LVM Total Feed R11 (ug/dscm)</t>
  </si>
  <si>
    <t>ND LVM Total RA</t>
  </si>
  <si>
    <t>LVM Feedrate Total (ug/dscm)</t>
  </si>
  <si>
    <t>NA</t>
  </si>
  <si>
    <t>Metals data from 311C10</t>
  </si>
  <si>
    <t>Data from source 307 represents this kiln, no Be data</t>
  </si>
  <si>
    <t>&gt;</t>
  </si>
  <si>
    <t>Rating</t>
  </si>
  <si>
    <t>Comment</t>
  </si>
  <si>
    <t>LVM SRE</t>
  </si>
  <si>
    <t>LVM SRE Used for Ranking Purposes (%)</t>
  </si>
  <si>
    <t/>
  </si>
  <si>
    <t>Data from sister kiln 307</t>
  </si>
  <si>
    <t>Only Cr spiked; Data from sister kiln 307</t>
  </si>
  <si>
    <t>Run 2 Cr emission outlier, not used in cond avg; Data from sister kiln 307</t>
  </si>
  <si>
    <t>Run 3 Cr emission outlier, not used in cond avg; Data from sister kiln 307</t>
  </si>
  <si>
    <t>CoC, metals SRE</t>
  </si>
  <si>
    <r>
      <t>LVM in HW (lb/10</t>
    </r>
    <r>
      <rPr>
        <vertAlign val="superscript"/>
        <sz val="10"/>
        <rFont val="Arial"/>
        <family val="2"/>
      </rPr>
      <t>9</t>
    </r>
    <r>
      <rPr>
        <sz val="10"/>
        <rFont val="Arial"/>
        <family val="0"/>
      </rPr>
      <t xml:space="preserve"> Btu)</t>
    </r>
  </si>
  <si>
    <t>Data in lieu</t>
  </si>
  <si>
    <t>Camp No</t>
  </si>
  <si>
    <t>Normal</t>
  </si>
  <si>
    <t>Run 2 Cr emission outlier (739), not used in cond avg</t>
  </si>
  <si>
    <t>Run 3 Cr emission outlier?</t>
  </si>
  <si>
    <t>Run outlier?</t>
  </si>
  <si>
    <t>Thermal Emissions Rating</t>
  </si>
  <si>
    <t>R2 (267 removed as outlier)</t>
  </si>
  <si>
    <t>R2 (99.45) removed as outlier</t>
  </si>
  <si>
    <t>LVM HW Thermal Emiss (lb/1012 Btu)</t>
  </si>
  <si>
    <t>No SB</t>
  </si>
  <si>
    <t>R SB</t>
  </si>
  <si>
    <t xml:space="preserve">Cond ID </t>
  </si>
  <si>
    <t>Facility Information</t>
  </si>
  <si>
    <t>Combustor Information</t>
  </si>
  <si>
    <t xml:space="preserve">APCS </t>
  </si>
  <si>
    <t>Combustor</t>
  </si>
  <si>
    <t xml:space="preserve">Detailed </t>
  </si>
  <si>
    <t xml:space="preserve"> Category</t>
  </si>
  <si>
    <t xml:space="preserve"> Class</t>
  </si>
  <si>
    <t xml:space="preserve"> Type</t>
  </si>
  <si>
    <t>Acronym</t>
  </si>
  <si>
    <t>Facility</t>
  </si>
  <si>
    <t xml:space="preserve"> Name</t>
  </si>
  <si>
    <t>Hazardous</t>
  </si>
  <si>
    <t>Gov't</t>
  </si>
  <si>
    <t>Condition Information</t>
  </si>
  <si>
    <t xml:space="preserve"> Wastes</t>
  </si>
  <si>
    <t xml:space="preserve">Popping </t>
  </si>
  <si>
    <t>vs On-site</t>
  </si>
  <si>
    <t>Cond</t>
  </si>
  <si>
    <t>Waste</t>
  </si>
  <si>
    <t xml:space="preserve"> Dates</t>
  </si>
  <si>
    <t xml:space="preserve"> Rating</t>
  </si>
  <si>
    <t xml:space="preserve"> Rating Comments</t>
  </si>
  <si>
    <t>LVM Emissions</t>
  </si>
  <si>
    <t>Camp</t>
  </si>
  <si>
    <t>Comments</t>
  </si>
  <si>
    <t>CT</t>
  </si>
  <si>
    <t>LVM HW + Spike Feed MTEC (ug/dscm)</t>
  </si>
  <si>
    <t>R10</t>
  </si>
  <si>
    <t>R11</t>
  </si>
  <si>
    <t>R12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</si>
</sst>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"/>
    <numFmt numFmtId="166" formatCode="0.00000"/>
    <numFmt numFmtId="167" formatCode="0.000"/>
    <numFmt numFmtId="168" formatCode="0.0"/>
    <numFmt numFmtId="169" formatCode="0.0000"/>
  </numFmts>
  <fonts count="5">
    <font>
      <sz val="10"/>
      <name val="Arial"/>
      <family val="0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166" fontId="0" fillId="0" borderId="0" xfId="0" applyNumberFormat="1" applyBorder="1" applyAlignment="1">
      <alignment/>
    </xf>
    <xf numFmtId="166" fontId="0" fillId="0" borderId="0" xfId="0" applyNumberFormat="1" applyFill="1" applyBorder="1" applyAlignment="1">
      <alignment horizontal="center"/>
    </xf>
    <xf numFmtId="3" fontId="0" fillId="0" borderId="0" xfId="0" applyNumberForma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1" fontId="0" fillId="0" borderId="0" xfId="0" applyNumberFormat="1" applyBorder="1" applyAlignment="1">
      <alignment horizontal="centerContinuous"/>
    </xf>
    <xf numFmtId="3" fontId="0" fillId="0" borderId="2" xfId="0" applyNumberFormat="1" applyBorder="1" applyAlignment="1">
      <alignment horizontal="centerContinuous"/>
    </xf>
    <xf numFmtId="166" fontId="0" fillId="0" borderId="2" xfId="0" applyNumberFormat="1" applyFill="1" applyBorder="1" applyAlignment="1">
      <alignment horizontal="center"/>
    </xf>
    <xf numFmtId="166" fontId="0" fillId="0" borderId="2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 horizontal="centerContinuous"/>
    </xf>
    <xf numFmtId="3" fontId="0" fillId="0" borderId="0" xfId="0" applyNumberFormat="1" applyBorder="1" applyAlignment="1">
      <alignment horizontal="centerContinuous"/>
    </xf>
    <xf numFmtId="166" fontId="0" fillId="0" borderId="0" xfId="0" applyNumberFormat="1" applyAlignment="1">
      <alignment horizontal="centerContinuous"/>
    </xf>
    <xf numFmtId="166" fontId="0" fillId="0" borderId="1" xfId="0" applyNumberFormat="1" applyBorder="1" applyAlignment="1">
      <alignment horizontal="centerContinuous"/>
    </xf>
    <xf numFmtId="166" fontId="0" fillId="0" borderId="2" xfId="0" applyNumberFormat="1" applyBorder="1" applyAlignment="1">
      <alignment horizontal="centerContinuous"/>
    </xf>
    <xf numFmtId="3" fontId="0" fillId="0" borderId="2" xfId="0" applyNumberFormat="1" applyFill="1" applyBorder="1" applyAlignment="1">
      <alignment horizontal="left"/>
    </xf>
    <xf numFmtId="4" fontId="0" fillId="0" borderId="0" xfId="0" applyNumberFormat="1" applyBorder="1" applyAlignment="1">
      <alignment/>
    </xf>
    <xf numFmtId="4" fontId="0" fillId="0" borderId="2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0" xfId="0" applyNumberFormat="1" applyBorder="1" applyAlignment="1">
      <alignment horizontal="centerContinuous"/>
    </xf>
    <xf numFmtId="4" fontId="0" fillId="0" borderId="2" xfId="0" applyNumberFormat="1" applyBorder="1" applyAlignment="1">
      <alignment horizontal="centerContinuous"/>
    </xf>
    <xf numFmtId="2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2" fontId="0" fillId="0" borderId="1" xfId="0" applyNumberForma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"/>
    </xf>
    <xf numFmtId="167" fontId="0" fillId="0" borderId="0" xfId="0" applyNumberFormat="1" applyAlignment="1">
      <alignment/>
    </xf>
    <xf numFmtId="167" fontId="0" fillId="0" borderId="0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Continuous"/>
    </xf>
    <xf numFmtId="2" fontId="0" fillId="0" borderId="1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4" fontId="0" fillId="0" borderId="12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166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4" fontId="0" fillId="0" borderId="10" xfId="0" applyNumberFormat="1" applyBorder="1" applyAlignment="1">
      <alignment/>
    </xf>
    <xf numFmtId="168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10" xfId="0" applyBorder="1" applyAlignment="1">
      <alignment horizontal="left" wrapText="1"/>
    </xf>
    <xf numFmtId="3" fontId="0" fillId="0" borderId="10" xfId="0" applyNumberFormat="1" applyBorder="1" applyAlignment="1">
      <alignment horizontal="left" wrapText="1"/>
    </xf>
    <xf numFmtId="0" fontId="0" fillId="0" borderId="11" xfId="0" applyBorder="1" applyAlignment="1">
      <alignment horizontal="center"/>
    </xf>
    <xf numFmtId="3" fontId="4" fillId="0" borderId="0" xfId="0" applyNumberFormat="1" applyFont="1" applyAlignment="1">
      <alignment/>
    </xf>
    <xf numFmtId="167" fontId="4" fillId="0" borderId="0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3" xfId="0" applyBorder="1" applyAlignment="1">
      <alignment/>
    </xf>
    <xf numFmtId="4" fontId="0" fillId="0" borderId="11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X41"/>
  <sheetViews>
    <sheetView tabSelected="1" workbookViewId="0" topLeftCell="A2">
      <pane xSplit="4845" ySplit="1305" topLeftCell="FX2" activePane="bottomRight" state="split"/>
      <selection pane="topLeft" activeCell="A17" sqref="A17"/>
      <selection pane="topRight" activeCell="GI2" sqref="GI2:GI4"/>
      <selection pane="bottomLeft" activeCell="A27" sqref="A27"/>
      <selection pane="bottomRight" activeCell="GJ8" sqref="GJ8"/>
    </sheetView>
  </sheetViews>
  <sheetFormatPr defaultColWidth="9.140625" defaultRowHeight="12.75"/>
  <cols>
    <col min="1" max="1" width="10.28125" style="4" customWidth="1"/>
    <col min="2" max="2" width="8.7109375" style="4" customWidth="1"/>
    <col min="3" max="3" width="14.28125" style="1" customWidth="1"/>
    <col min="4" max="4" width="9.140625" style="1" customWidth="1"/>
    <col min="5" max="5" width="22.00390625" style="1" customWidth="1"/>
    <col min="6" max="6" width="30.421875" style="1" customWidth="1"/>
    <col min="7" max="7" width="0.9921875" style="1" hidden="1" customWidth="1"/>
    <col min="8" max="8" width="16.7109375" style="1" customWidth="1"/>
    <col min="9" max="10" width="15.00390625" style="1" hidden="1" customWidth="1"/>
    <col min="11" max="11" width="7.57421875" style="1" hidden="1" customWidth="1"/>
    <col min="12" max="12" width="6.421875" style="1" hidden="1" customWidth="1"/>
    <col min="13" max="13" width="10.28125" style="1" customWidth="1"/>
    <col min="14" max="14" width="8.57421875" style="1" hidden="1" customWidth="1"/>
    <col min="15" max="16" width="9.57421875" style="1" customWidth="1"/>
    <col min="17" max="18" width="10.28125" style="1" customWidth="1"/>
    <col min="19" max="19" width="8.28125" style="1" customWidth="1"/>
    <col min="20" max="20" width="9.7109375" style="1" customWidth="1"/>
    <col min="21" max="21" width="36.57421875" style="1" customWidth="1"/>
    <col min="22" max="22" width="4.00390625" style="1" customWidth="1"/>
    <col min="23" max="23" width="3.421875" style="1" customWidth="1"/>
    <col min="24" max="24" width="3.28125" style="1" customWidth="1"/>
    <col min="25" max="25" width="4.57421875" style="1" customWidth="1"/>
    <col min="26" max="26" width="4.7109375" style="1" customWidth="1"/>
    <col min="27" max="27" width="5.140625" style="1" customWidth="1"/>
    <col min="28" max="28" width="9.140625" style="0" hidden="1" customWidth="1"/>
    <col min="29" max="29" width="8.00390625" style="1" hidden="1" customWidth="1"/>
    <col min="30" max="30" width="6.140625" style="1" customWidth="1"/>
    <col min="31" max="31" width="6.28125" style="1" customWidth="1"/>
    <col min="32" max="32" width="23.421875" style="1" customWidth="1"/>
    <col min="33" max="33" width="4.28125" style="18" customWidth="1"/>
    <col min="34" max="34" width="7.421875" style="14" customWidth="1"/>
    <col min="35" max="35" width="4.8515625" style="18" customWidth="1"/>
    <col min="36" max="36" width="7.28125" style="14" customWidth="1"/>
    <col min="37" max="37" width="6.00390625" style="18" customWidth="1"/>
    <col min="38" max="38" width="7.140625" style="14" customWidth="1"/>
    <col min="39" max="39" width="4.7109375" style="18" customWidth="1"/>
    <col min="40" max="40" width="6.7109375" style="14" customWidth="1"/>
    <col min="41" max="41" width="0" style="18" hidden="1" customWidth="1"/>
    <col min="42" max="42" width="0" style="1" hidden="1" customWidth="1"/>
    <col min="43" max="43" width="0" style="18" hidden="1" customWidth="1"/>
    <col min="44" max="44" width="0" style="1" hidden="1" customWidth="1"/>
    <col min="45" max="45" width="0" style="18" hidden="1" customWidth="1"/>
    <col min="46" max="46" width="0" style="1" hidden="1" customWidth="1"/>
    <col min="47" max="48" width="0" style="18" hidden="1" customWidth="1"/>
    <col min="49" max="53" width="0" style="1" hidden="1" customWidth="1"/>
    <col min="54" max="55" width="9.140625" style="1" hidden="1" customWidth="1"/>
    <col min="56" max="56" width="0" style="1" hidden="1" customWidth="1"/>
    <col min="57" max="57" width="4.28125" style="18" customWidth="1"/>
    <col min="58" max="58" width="8.421875" style="14" customWidth="1"/>
    <col min="59" max="59" width="9.140625" style="14" hidden="1" customWidth="1"/>
    <col min="60" max="60" width="0.13671875" style="14" hidden="1" customWidth="1"/>
    <col min="61" max="62" width="9.140625" style="1" customWidth="1"/>
    <col min="63" max="63" width="14.140625" style="1" customWidth="1"/>
    <col min="64" max="64" width="2.421875" style="14" customWidth="1"/>
    <col min="65" max="65" width="11.00390625" style="21" customWidth="1"/>
    <col min="66" max="66" width="2.00390625" style="21" customWidth="1"/>
    <col min="67" max="67" width="10.7109375" style="22" customWidth="1"/>
    <col min="68" max="68" width="2.57421875" style="22" customWidth="1"/>
    <col min="69" max="69" width="9.140625" style="22" customWidth="1"/>
    <col min="70" max="70" width="2.421875" style="22" customWidth="1"/>
    <col min="71" max="71" width="11.00390625" style="22" customWidth="1"/>
    <col min="72" max="72" width="9.140625" style="22" hidden="1" customWidth="1"/>
    <col min="73" max="75" width="0" style="22" hidden="1" customWidth="1"/>
    <col min="76" max="81" width="9.140625" style="22" hidden="1" customWidth="1"/>
    <col min="82" max="82" width="3.00390625" style="22" customWidth="1"/>
    <col min="83" max="83" width="10.7109375" style="22" customWidth="1"/>
    <col min="84" max="85" width="10.7109375" style="22" hidden="1" customWidth="1"/>
    <col min="86" max="86" width="2.421875" style="14" customWidth="1"/>
    <col min="87" max="87" width="11.00390625" style="21" customWidth="1"/>
    <col min="88" max="88" width="2.00390625" style="21" customWidth="1"/>
    <col min="89" max="89" width="10.7109375" style="22" customWidth="1"/>
    <col min="90" max="90" width="2.57421875" style="22" customWidth="1"/>
    <col min="91" max="91" width="9.140625" style="22" customWidth="1"/>
    <col min="92" max="92" width="2.421875" style="22" customWidth="1"/>
    <col min="93" max="93" width="11.00390625" style="22" customWidth="1"/>
    <col min="94" max="94" width="9.140625" style="22" hidden="1" customWidth="1"/>
    <col min="95" max="97" width="0" style="22" hidden="1" customWidth="1"/>
    <col min="98" max="103" width="9.140625" style="22" hidden="1" customWidth="1"/>
    <col min="104" max="104" width="3.00390625" style="22" customWidth="1"/>
    <col min="105" max="105" width="10.57421875" style="22" customWidth="1"/>
    <col min="106" max="107" width="10.7109375" style="22" hidden="1" customWidth="1"/>
    <col min="108" max="108" width="13.28125" style="14" customWidth="1"/>
    <col min="109" max="109" width="11.8515625" style="14" customWidth="1"/>
    <col min="110" max="110" width="11.28125" style="14" customWidth="1"/>
    <col min="111" max="112" width="9.140625" style="14" hidden="1" customWidth="1"/>
    <col min="113" max="113" width="12.28125" style="14" customWidth="1"/>
    <col min="114" max="114" width="4.00390625" style="17" customWidth="1"/>
    <col min="115" max="115" width="9.140625" style="17" customWidth="1"/>
    <col min="116" max="116" width="3.7109375" style="17" customWidth="1"/>
    <col min="117" max="117" width="8.8515625" style="17" customWidth="1"/>
    <col min="118" max="118" width="4.00390625" style="17" customWidth="1"/>
    <col min="119" max="119" width="9.57421875" style="17" customWidth="1"/>
    <col min="120" max="120" width="3.7109375" style="17" customWidth="1"/>
    <col min="121" max="121" width="7.8515625" style="17" customWidth="1"/>
    <col min="122" max="122" width="9.140625" style="17" hidden="1" customWidth="1"/>
    <col min="123" max="135" width="0" style="17" hidden="1" customWidth="1"/>
    <col min="136" max="136" width="3.8515625" style="17" hidden="1" customWidth="1"/>
    <col min="137" max="137" width="9.140625" style="17" hidden="1" customWidth="1"/>
    <col min="138" max="138" width="4.140625" style="17" customWidth="1"/>
    <col min="139" max="139" width="8.7109375" style="17" customWidth="1"/>
    <col min="140" max="140" width="3.28125" style="1" customWidth="1"/>
    <col min="141" max="141" width="7.57421875" style="14" customWidth="1"/>
    <col min="142" max="142" width="3.28125" style="14" customWidth="1"/>
    <col min="143" max="143" width="7.421875" style="14" customWidth="1"/>
    <col min="144" max="144" width="3.421875" style="14" customWidth="1"/>
    <col min="145" max="145" width="7.7109375" style="14" customWidth="1"/>
    <col min="146" max="146" width="3.57421875" style="14" customWidth="1"/>
    <col min="147" max="147" width="7.28125" style="14" customWidth="1"/>
    <col min="148" max="148" width="4.421875" style="14" hidden="1" customWidth="1"/>
    <col min="149" max="149" width="9.140625" style="14" hidden="1" customWidth="1"/>
    <col min="150" max="150" width="4.57421875" style="14" hidden="1" customWidth="1"/>
    <col min="151" max="151" width="9.00390625" style="14" hidden="1" customWidth="1"/>
    <col min="152" max="152" width="4.00390625" style="14" hidden="1" customWidth="1"/>
    <col min="153" max="153" width="9.140625" style="14" hidden="1" customWidth="1"/>
    <col min="154" max="154" width="3.8515625" style="14" hidden="1" customWidth="1"/>
    <col min="155" max="155" width="9.140625" style="14" hidden="1" customWidth="1"/>
    <col min="156" max="156" width="4.00390625" style="14" hidden="1" customWidth="1"/>
    <col min="157" max="157" width="9.140625" style="14" hidden="1" customWidth="1"/>
    <col min="158" max="158" width="4.00390625" style="14" hidden="1" customWidth="1"/>
    <col min="159" max="159" width="9.140625" style="14" hidden="1" customWidth="1"/>
    <col min="160" max="160" width="3.8515625" style="14" hidden="1" customWidth="1"/>
    <col min="161" max="161" width="9.140625" style="14" hidden="1" customWidth="1"/>
    <col min="162" max="162" width="4.421875" style="14" hidden="1" customWidth="1"/>
    <col min="163" max="163" width="9.140625" style="14" hidden="1" customWidth="1"/>
    <col min="164" max="164" width="3.421875" style="14" customWidth="1"/>
    <col min="165" max="165" width="9.140625" style="14" customWidth="1"/>
    <col min="166" max="166" width="3.7109375" style="17" hidden="1" customWidth="1"/>
    <col min="167" max="167" width="7.00390625" style="17" hidden="1" customWidth="1"/>
    <col min="168" max="168" width="5.28125" style="17" hidden="1" customWidth="1"/>
    <col min="169" max="169" width="4.421875" style="17" hidden="1" customWidth="1"/>
    <col min="170" max="170" width="5.421875" style="17" hidden="1" customWidth="1"/>
    <col min="171" max="171" width="9.00390625" style="1" customWidth="1"/>
    <col min="172" max="172" width="6.7109375" style="1" customWidth="1"/>
    <col min="173" max="173" width="17.57421875" style="1" customWidth="1"/>
    <col min="174" max="174" width="4.57421875" style="0" customWidth="1"/>
    <col min="175" max="175" width="8.28125" style="40" customWidth="1"/>
    <col min="176" max="176" width="4.140625" style="40" customWidth="1"/>
    <col min="177" max="177" width="8.8515625" style="40" customWidth="1"/>
    <col min="178" max="178" width="4.28125" style="40" customWidth="1"/>
    <col min="179" max="179" width="8.8515625" style="40" customWidth="1"/>
    <col min="180" max="180" width="3.8515625" style="40" customWidth="1"/>
    <col min="181" max="181" width="7.8515625" style="40" customWidth="1"/>
    <col min="182" max="185" width="0" style="40" hidden="1" customWidth="1"/>
    <col min="186" max="186" width="2.57421875" style="40" hidden="1" customWidth="1"/>
    <col min="187" max="187" width="8.7109375" style="40" hidden="1" customWidth="1"/>
    <col min="188" max="188" width="4.28125" style="40" customWidth="1"/>
    <col min="189" max="189" width="9.421875" style="40" customWidth="1"/>
    <col min="190" max="190" width="3.00390625" style="0" customWidth="1"/>
    <col min="191" max="191" width="8.7109375" style="40" customWidth="1"/>
    <col min="192" max="192" width="3.421875" style="40" customWidth="1"/>
    <col min="193" max="193" width="8.8515625" style="40" customWidth="1"/>
    <col min="194" max="194" width="3.140625" style="40" customWidth="1"/>
    <col min="195" max="195" width="8.421875" style="40" customWidth="1"/>
    <col min="196" max="196" width="3.421875" style="40" customWidth="1"/>
    <col min="197" max="197" width="8.00390625" style="40" customWidth="1"/>
    <col min="198" max="201" width="0" style="40" hidden="1" customWidth="1"/>
    <col min="202" max="202" width="2.421875" style="40" hidden="1" customWidth="1"/>
    <col min="203" max="203" width="8.8515625" style="40" hidden="1" customWidth="1"/>
    <col min="204" max="204" width="2.421875" style="40" customWidth="1"/>
    <col min="205" max="205" width="9.8515625" style="40" customWidth="1"/>
    <col min="232" max="16384" width="9.140625" style="1" customWidth="1"/>
  </cols>
  <sheetData>
    <row r="1" spans="1:139" ht="12.75" hidden="1">
      <c r="A1" s="4" t="s">
        <v>2</v>
      </c>
      <c r="B1" s="4" t="s">
        <v>3</v>
      </c>
      <c r="C1" s="1" t="s">
        <v>4</v>
      </c>
      <c r="D1" s="1" t="s">
        <v>5</v>
      </c>
      <c r="E1" s="1" t="s">
        <v>0</v>
      </c>
      <c r="F1" s="1" t="s">
        <v>1</v>
      </c>
      <c r="G1" s="1" t="s">
        <v>12</v>
      </c>
      <c r="H1" s="1" t="s">
        <v>7</v>
      </c>
      <c r="K1" s="1" t="s">
        <v>15</v>
      </c>
      <c r="L1" s="1" t="s">
        <v>9</v>
      </c>
      <c r="M1" s="1" t="s">
        <v>13</v>
      </c>
      <c r="N1" s="1" t="s">
        <v>14</v>
      </c>
      <c r="O1" s="1" t="s">
        <v>16</v>
      </c>
      <c r="P1" s="1" t="s">
        <v>17</v>
      </c>
      <c r="Q1" s="1" t="s">
        <v>18</v>
      </c>
      <c r="R1" s="1" t="s">
        <v>11</v>
      </c>
      <c r="S1" s="1" t="s">
        <v>19</v>
      </c>
      <c r="T1" s="1" t="s">
        <v>6</v>
      </c>
      <c r="U1" s="1" t="s">
        <v>8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C1" s="1" t="s">
        <v>10</v>
      </c>
      <c r="AD1" s="1" t="s">
        <v>20</v>
      </c>
      <c r="AE1" s="1" t="s">
        <v>27</v>
      </c>
      <c r="AF1" s="1" t="s">
        <v>28</v>
      </c>
      <c r="AG1" s="18" t="s">
        <v>31</v>
      </c>
      <c r="AH1" s="14" t="s">
        <v>32</v>
      </c>
      <c r="AI1" s="18" t="s">
        <v>33</v>
      </c>
      <c r="AJ1" s="14" t="s">
        <v>34</v>
      </c>
      <c r="AK1" s="18" t="s">
        <v>35</v>
      </c>
      <c r="AL1" s="14" t="s">
        <v>36</v>
      </c>
      <c r="AM1" s="18" t="s">
        <v>37</v>
      </c>
      <c r="AN1" s="14" t="s">
        <v>38</v>
      </c>
      <c r="AO1" s="18" t="s">
        <v>39</v>
      </c>
      <c r="AP1" s="1" t="s">
        <v>40</v>
      </c>
      <c r="AQ1" s="18" t="s">
        <v>41</v>
      </c>
      <c r="AR1" s="1" t="s">
        <v>42</v>
      </c>
      <c r="AS1" s="18" t="s">
        <v>43</v>
      </c>
      <c r="AT1" s="1" t="s">
        <v>44</v>
      </c>
      <c r="AU1" s="18" t="s">
        <v>45</v>
      </c>
      <c r="AV1" s="18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  <c r="BE1" s="18" t="s">
        <v>29</v>
      </c>
      <c r="BF1" s="14" t="s">
        <v>30</v>
      </c>
      <c r="BL1" s="35"/>
      <c r="BM1" s="21" t="s">
        <v>139</v>
      </c>
      <c r="BO1" s="22" t="s">
        <v>61</v>
      </c>
      <c r="BQ1" s="22" t="s">
        <v>62</v>
      </c>
      <c r="BS1" s="22" t="s">
        <v>63</v>
      </c>
      <c r="BT1" s="22" t="s">
        <v>64</v>
      </c>
      <c r="BU1" s="22" t="s">
        <v>65</v>
      </c>
      <c r="BV1" s="22" t="s">
        <v>66</v>
      </c>
      <c r="BW1" s="22" t="s">
        <v>67</v>
      </c>
      <c r="CE1" s="22" t="s">
        <v>68</v>
      </c>
      <c r="CH1" s="35"/>
      <c r="CI1" s="21" t="s">
        <v>139</v>
      </c>
      <c r="CK1" s="22" t="s">
        <v>61</v>
      </c>
      <c r="CM1" s="22" t="s">
        <v>62</v>
      </c>
      <c r="CO1" s="22" t="s">
        <v>63</v>
      </c>
      <c r="CP1" s="22" t="s">
        <v>64</v>
      </c>
      <c r="CQ1" s="22" t="s">
        <v>65</v>
      </c>
      <c r="CR1" s="22" t="s">
        <v>66</v>
      </c>
      <c r="CS1" s="22" t="s">
        <v>67</v>
      </c>
      <c r="DA1" s="22" t="s">
        <v>68</v>
      </c>
      <c r="DD1" s="35" t="s">
        <v>55</v>
      </c>
      <c r="DE1" s="35" t="s">
        <v>56</v>
      </c>
      <c r="DF1" s="35" t="s">
        <v>57</v>
      </c>
      <c r="DG1" s="35" t="s">
        <v>58</v>
      </c>
      <c r="DH1" s="35" t="s">
        <v>59</v>
      </c>
      <c r="DI1" s="35" t="s">
        <v>60</v>
      </c>
      <c r="DJ1" s="17" t="s">
        <v>182</v>
      </c>
      <c r="DK1" s="17" t="s">
        <v>183</v>
      </c>
      <c r="DL1" s="17" t="s">
        <v>184</v>
      </c>
      <c r="DM1" s="17" t="s">
        <v>185</v>
      </c>
      <c r="DN1" s="17" t="s">
        <v>186</v>
      </c>
      <c r="DO1" s="17" t="s">
        <v>187</v>
      </c>
      <c r="DP1" s="17" t="s">
        <v>188</v>
      </c>
      <c r="DQ1" s="17" t="s">
        <v>189</v>
      </c>
      <c r="DR1" s="17" t="s">
        <v>190</v>
      </c>
      <c r="DS1" s="17" t="s">
        <v>191</v>
      </c>
      <c r="DT1" s="17" t="s">
        <v>192</v>
      </c>
      <c r="DU1" s="17" t="s">
        <v>193</v>
      </c>
      <c r="DV1" s="17" t="s">
        <v>194</v>
      </c>
      <c r="DW1" s="17" t="s">
        <v>195</v>
      </c>
      <c r="DX1" s="17" t="s">
        <v>196</v>
      </c>
      <c r="DY1" s="17" t="s">
        <v>197</v>
      </c>
      <c r="DZ1" s="17" t="s">
        <v>198</v>
      </c>
      <c r="EA1" s="17" t="s">
        <v>199</v>
      </c>
      <c r="EB1" s="17" t="s">
        <v>200</v>
      </c>
      <c r="EC1" s="17" t="s">
        <v>201</v>
      </c>
      <c r="ED1" s="17" t="s">
        <v>202</v>
      </c>
      <c r="EE1" s="17" t="s">
        <v>203</v>
      </c>
      <c r="EH1" s="17" t="s">
        <v>204</v>
      </c>
      <c r="EI1" s="17" t="s">
        <v>60</v>
      </c>
    </row>
    <row r="2" spans="1:205" ht="14.25">
      <c r="A2" s="3" t="s">
        <v>179</v>
      </c>
      <c r="B2" s="54" t="s">
        <v>233</v>
      </c>
      <c r="C2" s="26" t="s">
        <v>234</v>
      </c>
      <c r="D2" s="26"/>
      <c r="E2" s="25" t="s">
        <v>235</v>
      </c>
      <c r="F2" s="27"/>
      <c r="G2" s="27"/>
      <c r="H2" s="47" t="s">
        <v>236</v>
      </c>
      <c r="K2" t="s">
        <v>15</v>
      </c>
      <c r="L2" t="s">
        <v>9</v>
      </c>
      <c r="M2" s="47" t="s">
        <v>245</v>
      </c>
      <c r="N2" s="47" t="s">
        <v>14</v>
      </c>
      <c r="O2" s="47" t="s">
        <v>141</v>
      </c>
      <c r="P2" s="47" t="s">
        <v>142</v>
      </c>
      <c r="Q2" s="47" t="s">
        <v>143</v>
      </c>
      <c r="R2" s="47" t="s">
        <v>73</v>
      </c>
      <c r="S2" s="5" t="s">
        <v>246</v>
      </c>
      <c r="T2" s="49" t="s">
        <v>247</v>
      </c>
      <c r="U2" s="50"/>
      <c r="V2" s="83" t="s">
        <v>144</v>
      </c>
      <c r="W2" s="84"/>
      <c r="X2" s="85"/>
      <c r="Y2" s="83" t="s">
        <v>145</v>
      </c>
      <c r="Z2" s="84"/>
      <c r="AA2" s="85"/>
      <c r="AC2" t="s">
        <v>10</v>
      </c>
      <c r="AD2" s="60" t="s">
        <v>256</v>
      </c>
      <c r="AE2" s="60"/>
      <c r="AF2" s="50"/>
      <c r="AH2" s="28" t="s">
        <v>146</v>
      </c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8"/>
      <c r="BE2" s="29"/>
      <c r="BF2" s="28"/>
      <c r="BG2" s="28"/>
      <c r="BH2" s="27"/>
      <c r="BI2" s="25" t="s">
        <v>212</v>
      </c>
      <c r="BJ2" s="26"/>
      <c r="BK2" s="27"/>
      <c r="BL2" s="37" t="s">
        <v>148</v>
      </c>
      <c r="BM2" s="36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8"/>
      <c r="CH2" s="37" t="s">
        <v>213</v>
      </c>
      <c r="CI2" s="36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8"/>
      <c r="DB2" s="34"/>
      <c r="DC2" s="38"/>
      <c r="DD2" s="35" t="s">
        <v>147</v>
      </c>
      <c r="DE2" s="35"/>
      <c r="DF2" s="35"/>
      <c r="DG2" s="35"/>
      <c r="DH2" s="35"/>
      <c r="DI2" s="30"/>
      <c r="DJ2" s="24" t="s">
        <v>205</v>
      </c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35"/>
      <c r="EG2" s="30"/>
      <c r="EH2" s="24"/>
      <c r="EI2" s="35"/>
      <c r="EJ2" s="25" t="s">
        <v>260</v>
      </c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0"/>
      <c r="FJ2" s="77"/>
      <c r="FK2" s="35"/>
      <c r="FL2" s="35"/>
      <c r="FM2" s="35"/>
      <c r="FN2" s="35"/>
      <c r="FO2" s="48" t="s">
        <v>227</v>
      </c>
      <c r="FP2" s="28"/>
      <c r="FQ2" s="28"/>
      <c r="FR2" s="10"/>
      <c r="FS2" s="44" t="s">
        <v>230</v>
      </c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10"/>
      <c r="GI2" s="44" t="s">
        <v>220</v>
      </c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5"/>
    </row>
    <row r="3" spans="1:205" ht="12.75">
      <c r="A3" s="3" t="s">
        <v>178</v>
      </c>
      <c r="B3" s="54" t="s">
        <v>178</v>
      </c>
      <c r="C3" s="55" t="s">
        <v>243</v>
      </c>
      <c r="D3" s="56" t="s">
        <v>5</v>
      </c>
      <c r="E3" s="57" t="s">
        <v>237</v>
      </c>
      <c r="F3" s="58" t="s">
        <v>237</v>
      </c>
      <c r="G3" s="51" t="s">
        <v>237</v>
      </c>
      <c r="H3" s="47" t="s">
        <v>238</v>
      </c>
      <c r="M3" s="47" t="s">
        <v>248</v>
      </c>
      <c r="N3" s="47"/>
      <c r="O3" s="47" t="s">
        <v>249</v>
      </c>
      <c r="P3" s="47" t="s">
        <v>149</v>
      </c>
      <c r="Q3" s="47" t="s">
        <v>150</v>
      </c>
      <c r="R3" s="47" t="s">
        <v>250</v>
      </c>
      <c r="S3" s="5"/>
      <c r="T3" s="3" t="s">
        <v>251</v>
      </c>
      <c r="U3" s="47" t="s">
        <v>8</v>
      </c>
      <c r="V3" s="55" t="s">
        <v>152</v>
      </c>
      <c r="W3" s="59" t="s">
        <v>153</v>
      </c>
      <c r="X3" s="51" t="s">
        <v>154</v>
      </c>
      <c r="Y3" s="55" t="s">
        <v>152</v>
      </c>
      <c r="Z3" s="59" t="s">
        <v>153</v>
      </c>
      <c r="AA3" s="51" t="s">
        <v>154</v>
      </c>
      <c r="AD3" s="47" t="s">
        <v>257</v>
      </c>
      <c r="AE3" s="47" t="s">
        <v>254</v>
      </c>
      <c r="AF3" s="5" t="s">
        <v>255</v>
      </c>
      <c r="AG3" s="9"/>
      <c r="AH3" s="7" t="s">
        <v>155</v>
      </c>
      <c r="AI3" s="9"/>
      <c r="AJ3" s="7" t="s">
        <v>156</v>
      </c>
      <c r="AK3" s="9"/>
      <c r="AL3" s="7" t="s">
        <v>157</v>
      </c>
      <c r="AM3" s="9"/>
      <c r="AN3" s="7" t="s">
        <v>158</v>
      </c>
      <c r="AO3" s="9" t="s">
        <v>160</v>
      </c>
      <c r="AP3" s="4" t="s">
        <v>161</v>
      </c>
      <c r="AQ3" s="9" t="s">
        <v>162</v>
      </c>
      <c r="AR3" s="4" t="s">
        <v>163</v>
      </c>
      <c r="AS3" s="9" t="s">
        <v>164</v>
      </c>
      <c r="AT3" s="4" t="s">
        <v>165</v>
      </c>
      <c r="AU3" s="9" t="s">
        <v>166</v>
      </c>
      <c r="AV3" s="9" t="s">
        <v>167</v>
      </c>
      <c r="BC3" s="9" t="s">
        <v>168</v>
      </c>
      <c r="BD3" s="4" t="s">
        <v>169</v>
      </c>
      <c r="BE3" s="9"/>
      <c r="BF3" s="7" t="s">
        <v>169</v>
      </c>
      <c r="BG3" s="7"/>
      <c r="BH3" s="8" t="s">
        <v>231</v>
      </c>
      <c r="BI3" s="3" t="s">
        <v>151</v>
      </c>
      <c r="BJ3" s="4" t="s">
        <v>210</v>
      </c>
      <c r="BK3" s="39" t="s">
        <v>211</v>
      </c>
      <c r="BL3" s="6"/>
      <c r="BM3" s="23" t="s">
        <v>155</v>
      </c>
      <c r="BN3" s="23"/>
      <c r="BO3" s="23" t="s">
        <v>156</v>
      </c>
      <c r="BP3" s="23"/>
      <c r="BQ3" s="23" t="s">
        <v>157</v>
      </c>
      <c r="BR3" s="23"/>
      <c r="BS3" s="23" t="s">
        <v>158</v>
      </c>
      <c r="BT3" s="23" t="s">
        <v>159</v>
      </c>
      <c r="BU3" s="23" t="s">
        <v>161</v>
      </c>
      <c r="BV3" s="23" t="s">
        <v>163</v>
      </c>
      <c r="BW3" s="23" t="s">
        <v>165</v>
      </c>
      <c r="BX3" s="23"/>
      <c r="BY3" s="23"/>
      <c r="BZ3" s="23"/>
      <c r="CA3" s="23"/>
      <c r="CB3" s="23"/>
      <c r="CC3" s="23"/>
      <c r="CD3" s="23"/>
      <c r="CE3" s="23" t="s">
        <v>169</v>
      </c>
      <c r="CF3" s="23"/>
      <c r="CG3" s="31"/>
      <c r="CH3" s="6"/>
      <c r="CI3" s="23" t="s">
        <v>155</v>
      </c>
      <c r="CJ3" s="23"/>
      <c r="CK3" s="23" t="s">
        <v>156</v>
      </c>
      <c r="CL3" s="23"/>
      <c r="CM3" s="23" t="s">
        <v>157</v>
      </c>
      <c r="CN3" s="23"/>
      <c r="CO3" s="23" t="s">
        <v>158</v>
      </c>
      <c r="CP3" s="23" t="s">
        <v>159</v>
      </c>
      <c r="CQ3" s="23" t="s">
        <v>161</v>
      </c>
      <c r="CR3" s="23" t="s">
        <v>163</v>
      </c>
      <c r="CS3" s="23" t="s">
        <v>165</v>
      </c>
      <c r="CT3" s="23"/>
      <c r="CU3" s="23"/>
      <c r="CV3" s="23"/>
      <c r="CW3" s="23"/>
      <c r="CX3" s="23"/>
      <c r="CY3" s="23"/>
      <c r="CZ3" s="23"/>
      <c r="DA3" s="31" t="s">
        <v>169</v>
      </c>
      <c r="DB3" s="23"/>
      <c r="DC3" s="31" t="s">
        <v>231</v>
      </c>
      <c r="DD3" s="7" t="s">
        <v>170</v>
      </c>
      <c r="DE3" s="7" t="s">
        <v>171</v>
      </c>
      <c r="DF3" s="7" t="s">
        <v>172</v>
      </c>
      <c r="DG3" s="7" t="s">
        <v>173</v>
      </c>
      <c r="DH3" s="7" t="s">
        <v>174</v>
      </c>
      <c r="DI3" s="8" t="s">
        <v>175</v>
      </c>
      <c r="DJ3" s="17"/>
      <c r="DK3" s="19" t="s">
        <v>155</v>
      </c>
      <c r="DL3" s="19"/>
      <c r="DM3" s="19" t="s">
        <v>156</v>
      </c>
      <c r="DN3" s="19"/>
      <c r="DO3" s="19" t="s">
        <v>157</v>
      </c>
      <c r="DP3" s="19"/>
      <c r="DQ3" s="19" t="s">
        <v>158</v>
      </c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7"/>
      <c r="EG3" s="8" t="s">
        <v>232</v>
      </c>
      <c r="EH3" s="19"/>
      <c r="EI3" s="7" t="s">
        <v>169</v>
      </c>
      <c r="EJ3" s="10"/>
      <c r="EK3" s="7" t="s">
        <v>155</v>
      </c>
      <c r="EL3" s="7"/>
      <c r="EM3" s="7" t="s">
        <v>156</v>
      </c>
      <c r="EN3" s="7"/>
      <c r="EO3" s="7" t="s">
        <v>157</v>
      </c>
      <c r="EP3" s="7"/>
      <c r="EQ3" s="7" t="s">
        <v>158</v>
      </c>
      <c r="ER3" s="7"/>
      <c r="ES3" s="7" t="s">
        <v>159</v>
      </c>
      <c r="ET3" s="7"/>
      <c r="EU3" s="7" t="s">
        <v>161</v>
      </c>
      <c r="EV3" s="7"/>
      <c r="EW3" s="7" t="s">
        <v>163</v>
      </c>
      <c r="EX3" s="7"/>
      <c r="EY3" s="7" t="s">
        <v>165</v>
      </c>
      <c r="EZ3" s="7"/>
      <c r="FA3" s="7" t="s">
        <v>167</v>
      </c>
      <c r="FB3" s="7"/>
      <c r="FC3" s="7" t="s">
        <v>261</v>
      </c>
      <c r="FD3" s="7"/>
      <c r="FE3" s="7" t="s">
        <v>262</v>
      </c>
      <c r="FF3" s="7"/>
      <c r="FG3" s="7" t="s">
        <v>263</v>
      </c>
      <c r="FH3" s="7"/>
      <c r="FI3" s="7" t="s">
        <v>169</v>
      </c>
      <c r="FJ3" s="7"/>
      <c r="FK3" s="7"/>
      <c r="FL3" s="7"/>
      <c r="FM3" s="7"/>
      <c r="FN3" s="7"/>
      <c r="FO3" s="61" t="s">
        <v>222</v>
      </c>
      <c r="FP3" s="62" t="s">
        <v>210</v>
      </c>
      <c r="FQ3" s="62" t="s">
        <v>210</v>
      </c>
      <c r="FR3" s="10"/>
      <c r="FS3" s="42" t="s">
        <v>155</v>
      </c>
      <c r="FT3" s="42"/>
      <c r="FU3" s="42" t="s">
        <v>156</v>
      </c>
      <c r="FV3" s="42"/>
      <c r="FW3" s="42" t="s">
        <v>157</v>
      </c>
      <c r="FX3" s="42"/>
      <c r="FY3" s="42" t="s">
        <v>158</v>
      </c>
      <c r="FZ3" s="42"/>
      <c r="GA3" s="42"/>
      <c r="GB3" s="42"/>
      <c r="GC3" s="42"/>
      <c r="GD3" s="42"/>
      <c r="GE3" s="42" t="s">
        <v>232</v>
      </c>
      <c r="GF3" s="42"/>
      <c r="GG3" s="42" t="s">
        <v>169</v>
      </c>
      <c r="GH3" s="10"/>
      <c r="GI3" s="42" t="s">
        <v>155</v>
      </c>
      <c r="GJ3" s="42"/>
      <c r="GK3" s="42" t="s">
        <v>156</v>
      </c>
      <c r="GL3" s="42"/>
      <c r="GM3" s="42" t="s">
        <v>157</v>
      </c>
      <c r="GN3" s="42"/>
      <c r="GO3" s="42" t="s">
        <v>158</v>
      </c>
      <c r="GP3" s="42"/>
      <c r="GQ3" s="42"/>
      <c r="GR3" s="42"/>
      <c r="GS3" s="42"/>
      <c r="GT3" s="42"/>
      <c r="GU3" s="42" t="s">
        <v>232</v>
      </c>
      <c r="GV3" s="42"/>
      <c r="GW3" s="43" t="s">
        <v>169</v>
      </c>
    </row>
    <row r="4" spans="1:205" ht="12.75">
      <c r="A4" s="3"/>
      <c r="B4" s="54"/>
      <c r="C4" s="4" t="s">
        <v>244</v>
      </c>
      <c r="D4" s="63"/>
      <c r="E4" s="64" t="s">
        <v>239</v>
      </c>
      <c r="F4" s="65" t="s">
        <v>240</v>
      </c>
      <c r="G4" s="5" t="s">
        <v>241</v>
      </c>
      <c r="H4" s="4" t="s">
        <v>242</v>
      </c>
      <c r="N4" s="4"/>
      <c r="O4" s="4" t="s">
        <v>176</v>
      </c>
      <c r="P4" s="4" t="s">
        <v>177</v>
      </c>
      <c r="Q4" s="4" t="s">
        <v>252</v>
      </c>
      <c r="R4" s="4"/>
      <c r="S4" s="5"/>
      <c r="T4" s="3" t="s">
        <v>253</v>
      </c>
      <c r="V4" s="10"/>
      <c r="X4" s="11"/>
      <c r="Y4" s="10"/>
      <c r="AA4" s="11"/>
      <c r="AD4" s="4" t="s">
        <v>75</v>
      </c>
      <c r="AE4" s="4"/>
      <c r="AF4" s="5"/>
      <c r="AG4" s="9" t="s">
        <v>180</v>
      </c>
      <c r="AH4" s="19" t="s">
        <v>181</v>
      </c>
      <c r="AI4" s="20" t="s">
        <v>180</v>
      </c>
      <c r="AJ4" s="19" t="s">
        <v>181</v>
      </c>
      <c r="AK4" s="20" t="s">
        <v>180</v>
      </c>
      <c r="AL4" s="19" t="s">
        <v>181</v>
      </c>
      <c r="AM4" s="20" t="s">
        <v>180</v>
      </c>
      <c r="AN4" s="19" t="s">
        <v>181</v>
      </c>
      <c r="AO4" s="12"/>
      <c r="AQ4" s="12"/>
      <c r="AS4" s="12"/>
      <c r="AU4" s="12"/>
      <c r="AV4" s="12"/>
      <c r="BC4" s="12"/>
      <c r="BE4" s="9" t="s">
        <v>180</v>
      </c>
      <c r="BF4" s="7" t="s">
        <v>181</v>
      </c>
      <c r="BG4" s="7"/>
      <c r="BH4" s="8" t="s">
        <v>169</v>
      </c>
      <c r="BI4" s="3" t="s">
        <v>178</v>
      </c>
      <c r="BJ4" s="4"/>
      <c r="BK4" s="5"/>
      <c r="BL4" s="13"/>
      <c r="BM4" s="22"/>
      <c r="BN4" s="22"/>
      <c r="CG4" s="32"/>
      <c r="CH4" s="13"/>
      <c r="CI4" s="22"/>
      <c r="CJ4" s="22"/>
      <c r="DA4" s="32"/>
      <c r="DC4" s="32" t="s">
        <v>169</v>
      </c>
      <c r="DI4" s="15"/>
      <c r="DJ4" s="19" t="s">
        <v>180</v>
      </c>
      <c r="DK4" s="17"/>
      <c r="DL4" s="19" t="s">
        <v>180</v>
      </c>
      <c r="DM4" s="17"/>
      <c r="DN4" s="19" t="s">
        <v>180</v>
      </c>
      <c r="DO4" s="17"/>
      <c r="DP4" s="19" t="s">
        <v>180</v>
      </c>
      <c r="EF4" s="14"/>
      <c r="EG4" s="15"/>
      <c r="EH4" s="19" t="s">
        <v>180</v>
      </c>
      <c r="EI4" s="14"/>
      <c r="EJ4" s="3" t="s">
        <v>180</v>
      </c>
      <c r="EK4" s="7"/>
      <c r="EL4" s="7" t="s">
        <v>180</v>
      </c>
      <c r="EM4" s="14"/>
      <c r="EN4" s="80" t="s">
        <v>180</v>
      </c>
      <c r="EO4" s="7"/>
      <c r="EP4" s="7" t="s">
        <v>180</v>
      </c>
      <c r="FH4" s="7" t="s">
        <v>180</v>
      </c>
      <c r="FI4" s="15"/>
      <c r="FJ4" s="14"/>
      <c r="FK4" s="14"/>
      <c r="FL4" s="14"/>
      <c r="FM4" s="14"/>
      <c r="FN4" s="14"/>
      <c r="FO4" s="61"/>
      <c r="FQ4" s="86" t="s">
        <v>258</v>
      </c>
      <c r="FR4" s="87"/>
      <c r="GH4" s="10"/>
      <c r="GI4" s="88"/>
      <c r="GW4" s="41"/>
    </row>
    <row r="5" spans="1:205" s="67" customFormat="1" ht="12.75">
      <c r="A5" s="59"/>
      <c r="B5" s="59"/>
      <c r="C5" s="59"/>
      <c r="D5" s="66"/>
      <c r="E5" s="59"/>
      <c r="F5" s="59"/>
      <c r="G5" s="59"/>
      <c r="H5" s="59"/>
      <c r="N5" s="59"/>
      <c r="O5" s="59"/>
      <c r="P5" s="59"/>
      <c r="Q5" s="59"/>
      <c r="R5" s="59"/>
      <c r="S5" s="59"/>
      <c r="T5" s="59"/>
      <c r="AD5" s="59"/>
      <c r="AE5" s="59"/>
      <c r="AF5" s="59"/>
      <c r="AG5" s="68"/>
      <c r="AH5" s="69"/>
      <c r="AI5" s="68"/>
      <c r="AJ5" s="69"/>
      <c r="AK5" s="68"/>
      <c r="AL5" s="69"/>
      <c r="AM5" s="68"/>
      <c r="AN5" s="69"/>
      <c r="AO5" s="70"/>
      <c r="AQ5" s="70"/>
      <c r="AS5" s="70"/>
      <c r="AU5" s="70"/>
      <c r="AV5" s="70"/>
      <c r="BC5" s="70"/>
      <c r="BE5" s="68"/>
      <c r="BF5" s="69"/>
      <c r="BG5" s="69"/>
      <c r="BH5" s="69"/>
      <c r="BI5" s="59"/>
      <c r="BJ5" s="59"/>
      <c r="BK5" s="59"/>
      <c r="BL5" s="71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1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1"/>
      <c r="DE5" s="71"/>
      <c r="DF5" s="71"/>
      <c r="DG5" s="71"/>
      <c r="DH5" s="71"/>
      <c r="DI5" s="71"/>
      <c r="DJ5" s="69"/>
      <c r="DK5" s="71"/>
      <c r="DL5" s="69"/>
      <c r="DM5" s="71"/>
      <c r="DN5" s="69"/>
      <c r="DO5" s="71"/>
      <c r="DP5" s="69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69"/>
      <c r="EI5" s="71"/>
      <c r="EJ5" s="78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9"/>
      <c r="FF5" s="79"/>
      <c r="FG5" s="79"/>
      <c r="FH5" s="79"/>
      <c r="FI5" s="79"/>
      <c r="FJ5" s="71"/>
      <c r="FK5" s="71"/>
      <c r="FL5" s="71"/>
      <c r="FM5" s="71"/>
      <c r="FN5" s="71"/>
      <c r="FO5" s="73"/>
      <c r="FQ5" s="74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/>
      <c r="GT5" s="75"/>
      <c r="GU5" s="75"/>
      <c r="GV5" s="75"/>
      <c r="GW5" s="75"/>
    </row>
    <row r="6" spans="1:232" ht="12.75">
      <c r="A6" s="4">
        <v>307</v>
      </c>
      <c r="B6" s="4" t="s">
        <v>100</v>
      </c>
      <c r="C6" s="1" t="s">
        <v>76</v>
      </c>
      <c r="D6" s="1" t="s">
        <v>77</v>
      </c>
      <c r="E6" s="1" t="s">
        <v>69</v>
      </c>
      <c r="F6" s="1" t="s">
        <v>82</v>
      </c>
      <c r="H6" s="1" t="s">
        <v>78</v>
      </c>
      <c r="M6" s="1" t="s">
        <v>79</v>
      </c>
      <c r="O6" s="1" t="s">
        <v>75</v>
      </c>
      <c r="P6" s="1" t="s">
        <v>75</v>
      </c>
      <c r="Q6" s="1" t="s">
        <v>75</v>
      </c>
      <c r="R6" s="1" t="s">
        <v>73</v>
      </c>
      <c r="S6" s="1" t="s">
        <v>75</v>
      </c>
      <c r="T6" s="2">
        <v>37073</v>
      </c>
      <c r="U6" s="1" t="s">
        <v>101</v>
      </c>
      <c r="V6" s="1" t="s">
        <v>85</v>
      </c>
      <c r="Y6" s="1">
        <v>3</v>
      </c>
      <c r="Z6" s="1" t="s">
        <v>97</v>
      </c>
      <c r="AA6" s="1" t="s">
        <v>97</v>
      </c>
      <c r="AD6" s="1">
        <v>1</v>
      </c>
      <c r="AE6" s="1" t="s">
        <v>98</v>
      </c>
      <c r="AF6" s="1" t="s">
        <v>99</v>
      </c>
      <c r="AG6" s="18">
        <v>4.255319149889727</v>
      </c>
      <c r="AH6" s="14">
        <v>2.231287047</v>
      </c>
      <c r="AI6" s="18">
        <v>5.131201551086015</v>
      </c>
      <c r="AJ6" s="14">
        <v>1.741754599</v>
      </c>
      <c r="AK6" s="18">
        <v>3.922683361279777</v>
      </c>
      <c r="AL6" s="14">
        <v>2.0251682250000003</v>
      </c>
      <c r="BE6" s="18">
        <v>4.397349653856418</v>
      </c>
      <c r="BF6" s="14">
        <v>1.99940329</v>
      </c>
      <c r="BI6">
        <v>1</v>
      </c>
      <c r="BJ6" t="s">
        <v>206</v>
      </c>
      <c r="BK6" t="s">
        <v>223</v>
      </c>
      <c r="BM6" s="52">
        <v>99.99773357</v>
      </c>
      <c r="BN6" s="52"/>
      <c r="BO6" s="53">
        <v>99.99797134</v>
      </c>
      <c r="BP6" s="53"/>
      <c r="BQ6" s="53">
        <v>99.99739848</v>
      </c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>
        <v>99.99771194</v>
      </c>
      <c r="CF6" s="53"/>
      <c r="CG6" s="53"/>
      <c r="CH6" s="53"/>
      <c r="CI6" s="52">
        <v>99.99773357</v>
      </c>
      <c r="CJ6" s="52"/>
      <c r="CK6" s="53">
        <v>99.99797134</v>
      </c>
      <c r="CL6" s="53"/>
      <c r="CM6" s="53">
        <v>99.99739848</v>
      </c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>
        <v>99.99771194</v>
      </c>
      <c r="DD6" s="14">
        <v>5548.6</v>
      </c>
      <c r="DE6" s="14">
        <v>51138</v>
      </c>
      <c r="DF6" s="14">
        <v>30697.5</v>
      </c>
      <c r="DI6" s="14">
        <v>87384.1</v>
      </c>
      <c r="DK6" s="17">
        <v>98449.6</v>
      </c>
      <c r="DM6" s="17">
        <v>85857.2</v>
      </c>
      <c r="DO6" s="17">
        <v>77845.5</v>
      </c>
      <c r="EI6" s="17">
        <v>87384.1</v>
      </c>
      <c r="EJ6" s="18"/>
      <c r="EK6" s="14">
        <v>62052.8</v>
      </c>
      <c r="EM6" s="14">
        <v>56806.4</v>
      </c>
      <c r="EO6" s="14">
        <v>51200.8</v>
      </c>
      <c r="EP6" s="14" t="s">
        <v>214</v>
      </c>
      <c r="EQ6" s="14" t="s">
        <v>214</v>
      </c>
      <c r="ER6" s="14" t="s">
        <v>214</v>
      </c>
      <c r="ES6" s="14" t="s">
        <v>214</v>
      </c>
      <c r="ET6" s="14" t="s">
        <v>214</v>
      </c>
      <c r="EU6" s="14" t="s">
        <v>214</v>
      </c>
      <c r="EV6" s="14" t="s">
        <v>214</v>
      </c>
      <c r="EW6" s="14" t="s">
        <v>214</v>
      </c>
      <c r="EX6" s="14" t="s">
        <v>214</v>
      </c>
      <c r="EY6" s="14" t="s">
        <v>214</v>
      </c>
      <c r="EZ6" s="14" t="s">
        <v>214</v>
      </c>
      <c r="FA6" s="14" t="s">
        <v>214</v>
      </c>
      <c r="FB6" s="14" t="s">
        <v>214</v>
      </c>
      <c r="FC6" s="14" t="s">
        <v>214</v>
      </c>
      <c r="FD6" s="14" t="s">
        <v>214</v>
      </c>
      <c r="FE6" s="14" t="s">
        <v>214</v>
      </c>
      <c r="FF6" s="14" t="s">
        <v>214</v>
      </c>
      <c r="FG6" s="14" t="s">
        <v>214</v>
      </c>
      <c r="FI6" s="14">
        <v>56686.6</v>
      </c>
      <c r="FO6"/>
      <c r="FP6"/>
      <c r="FQ6"/>
      <c r="FR6" s="18"/>
      <c r="FS6" s="40" t="s">
        <v>214</v>
      </c>
      <c r="FU6" s="40" t="s">
        <v>214</v>
      </c>
      <c r="FW6" s="40" t="s">
        <v>214</v>
      </c>
      <c r="FY6" s="40" t="s">
        <v>214</v>
      </c>
      <c r="GA6" s="40" t="s">
        <v>214</v>
      </c>
      <c r="GC6" s="40" t="s">
        <v>214</v>
      </c>
      <c r="GD6" s="16"/>
      <c r="GE6" s="16"/>
      <c r="GG6" s="16">
        <f aca="true" t="shared" si="0" ref="GG6:GG41">IF(SUM(FY6,FW6,FU6,FS6)=0,"",AVERAGE(FY6,FW6,FU6,FS6))</f>
      </c>
      <c r="GI6" s="40" t="s">
        <v>214</v>
      </c>
      <c r="GK6" s="40" t="s">
        <v>214</v>
      </c>
      <c r="GM6" s="40" t="s">
        <v>214</v>
      </c>
      <c r="GO6" s="40" t="s">
        <v>214</v>
      </c>
      <c r="GQ6" s="40" t="s">
        <v>214</v>
      </c>
      <c r="GS6" s="40" t="s">
        <v>214</v>
      </c>
      <c r="GT6" s="16"/>
      <c r="GU6" s="16"/>
      <c r="GW6" s="16">
        <f aca="true" t="shared" si="1" ref="GW6:GW41">IF(SUM(GO6,GM6,GK6,GI6)=0,"",AVERAGE(GO6,GM6,GK6,GI6))</f>
      </c>
      <c r="HX6" s="14"/>
    </row>
    <row r="7" spans="1:232" ht="12.75">
      <c r="A7" s="4">
        <v>307</v>
      </c>
      <c r="B7" s="4" t="s">
        <v>95</v>
      </c>
      <c r="C7" s="1" t="s">
        <v>76</v>
      </c>
      <c r="D7" s="1" t="s">
        <v>77</v>
      </c>
      <c r="E7" s="1" t="s">
        <v>69</v>
      </c>
      <c r="F7" s="1" t="s">
        <v>82</v>
      </c>
      <c r="H7" s="1" t="s">
        <v>78</v>
      </c>
      <c r="M7" s="1" t="s">
        <v>79</v>
      </c>
      <c r="O7" s="1" t="s">
        <v>75</v>
      </c>
      <c r="P7" s="1" t="s">
        <v>75</v>
      </c>
      <c r="Q7" s="1" t="s">
        <v>75</v>
      </c>
      <c r="R7" s="1" t="s">
        <v>73</v>
      </c>
      <c r="S7" s="1" t="s">
        <v>75</v>
      </c>
      <c r="T7" s="2">
        <v>37073</v>
      </c>
      <c r="U7" s="1" t="s">
        <v>96</v>
      </c>
      <c r="V7" s="1" t="s">
        <v>85</v>
      </c>
      <c r="Y7" s="1">
        <v>3</v>
      </c>
      <c r="Z7" s="1" t="s">
        <v>97</v>
      </c>
      <c r="AA7" s="1" t="s">
        <v>97</v>
      </c>
      <c r="AD7" s="1">
        <v>1</v>
      </c>
      <c r="AE7" s="1" t="s">
        <v>98</v>
      </c>
      <c r="AF7" s="1" t="s">
        <v>99</v>
      </c>
      <c r="AG7" s="18">
        <v>2.8987235941215994</v>
      </c>
      <c r="AH7" s="14">
        <v>2.839463106</v>
      </c>
      <c r="AI7" s="18">
        <v>3.9255362001839553</v>
      </c>
      <c r="AJ7" s="14">
        <v>1.9880253810000001</v>
      </c>
      <c r="AK7" s="18">
        <v>6.887755102481174</v>
      </c>
      <c r="AL7" s="14">
        <v>1.15861329</v>
      </c>
      <c r="BE7" s="18">
        <v>4.011814331702767</v>
      </c>
      <c r="BF7" s="14">
        <v>1.995367259</v>
      </c>
      <c r="BI7">
        <v>1</v>
      </c>
      <c r="BJ7" t="s">
        <v>206</v>
      </c>
      <c r="BK7" t="s">
        <v>223</v>
      </c>
      <c r="BM7" s="52">
        <v>99.9965495</v>
      </c>
      <c r="BN7" s="52"/>
      <c r="BO7" s="53">
        <v>99.99750706</v>
      </c>
      <c r="BP7" s="53"/>
      <c r="BQ7" s="53">
        <v>99.99849584</v>
      </c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>
        <v>99.99749603</v>
      </c>
      <c r="CF7" s="53"/>
      <c r="CG7" s="53"/>
      <c r="CH7" s="53"/>
      <c r="CI7" s="52">
        <v>99.9965495</v>
      </c>
      <c r="CJ7" s="52"/>
      <c r="CK7" s="53">
        <v>99.99750706</v>
      </c>
      <c r="CL7" s="53"/>
      <c r="CM7" s="53">
        <v>99.99849584</v>
      </c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>
        <v>99.99749603</v>
      </c>
      <c r="DD7" s="14">
        <v>4601</v>
      </c>
      <c r="DE7" s="14">
        <v>46678.4</v>
      </c>
      <c r="DF7" s="14">
        <v>28408.9</v>
      </c>
      <c r="DI7" s="14">
        <v>79688.3</v>
      </c>
      <c r="DK7" s="17">
        <v>82291.3</v>
      </c>
      <c r="DM7" s="17">
        <v>79746.3</v>
      </c>
      <c r="DO7" s="17">
        <v>77027.4</v>
      </c>
      <c r="EI7" s="17">
        <v>79688.3</v>
      </c>
      <c r="EJ7" s="18"/>
      <c r="EK7" s="14">
        <v>51671.3</v>
      </c>
      <c r="EM7" s="14">
        <v>51329.8</v>
      </c>
      <c r="EO7" s="14">
        <v>50837.1</v>
      </c>
      <c r="EP7" s="14" t="s">
        <v>214</v>
      </c>
      <c r="EQ7" s="14" t="s">
        <v>214</v>
      </c>
      <c r="ER7" s="14" t="s">
        <v>214</v>
      </c>
      <c r="ES7" s="14" t="s">
        <v>214</v>
      </c>
      <c r="ET7" s="14" t="s">
        <v>214</v>
      </c>
      <c r="EU7" s="14" t="s">
        <v>214</v>
      </c>
      <c r="EV7" s="14" t="s">
        <v>214</v>
      </c>
      <c r="EW7" s="14" t="s">
        <v>214</v>
      </c>
      <c r="EX7" s="14" t="s">
        <v>214</v>
      </c>
      <c r="EY7" s="14" t="s">
        <v>214</v>
      </c>
      <c r="EZ7" s="14" t="s">
        <v>214</v>
      </c>
      <c r="FA7" s="14" t="s">
        <v>214</v>
      </c>
      <c r="FB7" s="14" t="s">
        <v>214</v>
      </c>
      <c r="FC7" s="14" t="s">
        <v>214</v>
      </c>
      <c r="FD7" s="14" t="s">
        <v>214</v>
      </c>
      <c r="FE7" s="14" t="s">
        <v>214</v>
      </c>
      <c r="FF7" s="14" t="s">
        <v>214</v>
      </c>
      <c r="FG7" s="14" t="s">
        <v>214</v>
      </c>
      <c r="FI7" s="14">
        <v>51279.4</v>
      </c>
      <c r="FO7"/>
      <c r="FP7"/>
      <c r="FQ7"/>
      <c r="FR7" s="18"/>
      <c r="FS7" s="40" t="s">
        <v>214</v>
      </c>
      <c r="FU7" s="40" t="s">
        <v>214</v>
      </c>
      <c r="FW7" s="40" t="s">
        <v>214</v>
      </c>
      <c r="FY7" s="40" t="s">
        <v>214</v>
      </c>
      <c r="GA7" s="40" t="s">
        <v>214</v>
      </c>
      <c r="GC7" s="40" t="s">
        <v>214</v>
      </c>
      <c r="GD7" s="16"/>
      <c r="GE7" s="16"/>
      <c r="GG7" s="16">
        <f t="shared" si="0"/>
      </c>
      <c r="GI7" s="40" t="s">
        <v>214</v>
      </c>
      <c r="GK7" s="40" t="s">
        <v>214</v>
      </c>
      <c r="GM7" s="40" t="s">
        <v>214</v>
      </c>
      <c r="GO7" s="40" t="s">
        <v>214</v>
      </c>
      <c r="GQ7" s="40" t="s">
        <v>214</v>
      </c>
      <c r="GS7" s="40" t="s">
        <v>214</v>
      </c>
      <c r="GT7" s="16"/>
      <c r="GU7" s="16"/>
      <c r="GW7" s="16">
        <f t="shared" si="1"/>
      </c>
      <c r="HX7" s="14"/>
    </row>
    <row r="8" spans="1:232" ht="12.75">
      <c r="A8" s="4">
        <v>307</v>
      </c>
      <c r="B8" s="4" t="s">
        <v>102</v>
      </c>
      <c r="C8" s="1" t="s">
        <v>76</v>
      </c>
      <c r="D8" s="1" t="s">
        <v>77</v>
      </c>
      <c r="E8" s="1" t="s">
        <v>69</v>
      </c>
      <c r="F8" s="1" t="s">
        <v>82</v>
      </c>
      <c r="H8" s="1" t="s">
        <v>78</v>
      </c>
      <c r="M8" s="1" t="s">
        <v>79</v>
      </c>
      <c r="O8" s="1" t="s">
        <v>75</v>
      </c>
      <c r="P8" s="1" t="s">
        <v>75</v>
      </c>
      <c r="Q8" s="1" t="s">
        <v>75</v>
      </c>
      <c r="R8" s="1" t="s">
        <v>73</v>
      </c>
      <c r="S8" s="1" t="s">
        <v>75</v>
      </c>
      <c r="T8" s="2">
        <v>37073</v>
      </c>
      <c r="U8" s="1" t="s">
        <v>103</v>
      </c>
      <c r="V8" s="1" t="s">
        <v>85</v>
      </c>
      <c r="Y8" s="1">
        <v>3</v>
      </c>
      <c r="Z8" s="1" t="s">
        <v>97</v>
      </c>
      <c r="AA8" s="1" t="s">
        <v>97</v>
      </c>
      <c r="AD8" s="1">
        <v>1</v>
      </c>
      <c r="AE8" s="1" t="s">
        <v>98</v>
      </c>
      <c r="AF8" s="1" t="s">
        <v>99</v>
      </c>
      <c r="AH8" s="14">
        <v>1.834454066</v>
      </c>
      <c r="AJ8" s="14">
        <v>3.289782366</v>
      </c>
      <c r="AL8" s="14">
        <v>2.675936936</v>
      </c>
      <c r="BF8" s="14">
        <v>2.60005779</v>
      </c>
      <c r="BI8">
        <v>1</v>
      </c>
      <c r="BJ8" t="s">
        <v>206</v>
      </c>
      <c r="BK8" t="s">
        <v>223</v>
      </c>
      <c r="BM8" s="52">
        <v>99.99800182</v>
      </c>
      <c r="BN8" s="52"/>
      <c r="BO8" s="53">
        <v>99.99616125</v>
      </c>
      <c r="BP8" s="53"/>
      <c r="BQ8" s="53">
        <v>99.99699643</v>
      </c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>
        <v>99.99707418</v>
      </c>
      <c r="CF8" s="53"/>
      <c r="CG8" s="53"/>
      <c r="CH8" s="53"/>
      <c r="CI8" s="52">
        <v>99.99800182</v>
      </c>
      <c r="CJ8" s="52"/>
      <c r="CK8" s="53">
        <v>99.99616125</v>
      </c>
      <c r="CL8" s="53"/>
      <c r="CM8" s="53">
        <v>99.99699643</v>
      </c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>
        <v>99.99707418</v>
      </c>
      <c r="DD8" s="14">
        <v>4816.6</v>
      </c>
      <c r="DE8" s="14">
        <v>51565.3</v>
      </c>
      <c r="DF8" s="14">
        <v>32483.8</v>
      </c>
      <c r="DI8" s="14">
        <v>88865.8</v>
      </c>
      <c r="DK8" s="17">
        <v>91806.1</v>
      </c>
      <c r="DM8" s="17">
        <v>85699.3</v>
      </c>
      <c r="DO8" s="17">
        <v>89092</v>
      </c>
      <c r="EI8" s="17">
        <v>88865.8</v>
      </c>
      <c r="EJ8" s="18"/>
      <c r="EK8" s="14">
        <v>58054.9</v>
      </c>
      <c r="EM8" s="14">
        <v>53478.4</v>
      </c>
      <c r="EO8" s="14">
        <v>57612.6</v>
      </c>
      <c r="EP8" s="14" t="s">
        <v>214</v>
      </c>
      <c r="EQ8" s="14" t="s">
        <v>214</v>
      </c>
      <c r="ER8" s="14" t="s">
        <v>214</v>
      </c>
      <c r="ES8" s="14" t="s">
        <v>214</v>
      </c>
      <c r="ET8" s="14" t="s">
        <v>214</v>
      </c>
      <c r="EU8" s="14" t="s">
        <v>214</v>
      </c>
      <c r="EV8" s="14" t="s">
        <v>214</v>
      </c>
      <c r="EW8" s="14" t="s">
        <v>214</v>
      </c>
      <c r="EX8" s="14" t="s">
        <v>214</v>
      </c>
      <c r="EY8" s="14" t="s">
        <v>214</v>
      </c>
      <c r="EZ8" s="14" t="s">
        <v>214</v>
      </c>
      <c r="FA8" s="14" t="s">
        <v>214</v>
      </c>
      <c r="FB8" s="14" t="s">
        <v>214</v>
      </c>
      <c r="FC8" s="14" t="s">
        <v>214</v>
      </c>
      <c r="FD8" s="14" t="s">
        <v>214</v>
      </c>
      <c r="FE8" s="14" t="s">
        <v>214</v>
      </c>
      <c r="FF8" s="14" t="s">
        <v>214</v>
      </c>
      <c r="FG8" s="14" t="s">
        <v>214</v>
      </c>
      <c r="FI8" s="14">
        <v>56381.9</v>
      </c>
      <c r="FO8"/>
      <c r="FP8"/>
      <c r="FQ8"/>
      <c r="FR8" s="18"/>
      <c r="FS8" s="40" t="s">
        <v>214</v>
      </c>
      <c r="FU8" s="40" t="s">
        <v>214</v>
      </c>
      <c r="FW8" s="40" t="s">
        <v>214</v>
      </c>
      <c r="FY8" s="40" t="s">
        <v>214</v>
      </c>
      <c r="GA8" s="40" t="s">
        <v>214</v>
      </c>
      <c r="GC8" s="40" t="s">
        <v>214</v>
      </c>
      <c r="GD8" s="16"/>
      <c r="GE8" s="16"/>
      <c r="GG8" s="16">
        <f t="shared" si="0"/>
      </c>
      <c r="GI8" s="40" t="s">
        <v>214</v>
      </c>
      <c r="GK8" s="40" t="s">
        <v>214</v>
      </c>
      <c r="GM8" s="40" t="s">
        <v>214</v>
      </c>
      <c r="GO8" s="40" t="s">
        <v>214</v>
      </c>
      <c r="GQ8" s="40" t="s">
        <v>214</v>
      </c>
      <c r="GS8" s="40" t="s">
        <v>214</v>
      </c>
      <c r="GT8" s="16"/>
      <c r="GU8" s="16"/>
      <c r="GW8" s="16">
        <f t="shared" si="1"/>
      </c>
      <c r="HX8" s="14"/>
    </row>
    <row r="9" spans="1:232" ht="12.75">
      <c r="A9" s="4">
        <v>307</v>
      </c>
      <c r="B9" s="4" t="s">
        <v>104</v>
      </c>
      <c r="C9" s="1" t="s">
        <v>76</v>
      </c>
      <c r="D9" s="1" t="s">
        <v>77</v>
      </c>
      <c r="E9" s="1" t="s">
        <v>69</v>
      </c>
      <c r="F9" s="1" t="s">
        <v>82</v>
      </c>
      <c r="H9" s="1" t="s">
        <v>78</v>
      </c>
      <c r="M9" s="1" t="s">
        <v>79</v>
      </c>
      <c r="O9" s="1" t="s">
        <v>75</v>
      </c>
      <c r="P9" s="1" t="s">
        <v>75</v>
      </c>
      <c r="Q9" s="1" t="s">
        <v>75</v>
      </c>
      <c r="R9" s="1" t="s">
        <v>73</v>
      </c>
      <c r="S9" s="1" t="s">
        <v>75</v>
      </c>
      <c r="T9" s="2">
        <v>36647</v>
      </c>
      <c r="U9" s="1" t="s">
        <v>105</v>
      </c>
      <c r="V9" s="1" t="s">
        <v>85</v>
      </c>
      <c r="Y9" s="1">
        <v>3</v>
      </c>
      <c r="Z9" s="1" t="s">
        <v>97</v>
      </c>
      <c r="AA9" s="1" t="s">
        <v>97</v>
      </c>
      <c r="AD9" s="1">
        <v>2</v>
      </c>
      <c r="AE9" s="1" t="s">
        <v>98</v>
      </c>
      <c r="AF9" s="1" t="s">
        <v>99</v>
      </c>
      <c r="AG9" s="18">
        <v>2.7517030445093695</v>
      </c>
      <c r="AH9" s="14">
        <v>3.285135661</v>
      </c>
      <c r="AI9" s="18">
        <v>2.461434296289534</v>
      </c>
      <c r="AJ9" s="14">
        <v>3.454014764</v>
      </c>
      <c r="AK9" s="18">
        <v>4.387746087324726</v>
      </c>
      <c r="AL9" s="14">
        <v>2.07483868</v>
      </c>
      <c r="BE9" s="18">
        <v>3.023082191568014</v>
      </c>
      <c r="BF9" s="14">
        <v>2.937996369</v>
      </c>
      <c r="BI9">
        <v>2</v>
      </c>
      <c r="BJ9" t="s">
        <v>206</v>
      </c>
      <c r="BK9" t="s">
        <v>223</v>
      </c>
      <c r="BM9" s="52">
        <v>99.99600743</v>
      </c>
      <c r="BN9" s="52"/>
      <c r="BO9" s="53">
        <v>99.9952541</v>
      </c>
      <c r="BP9" s="53"/>
      <c r="BQ9" s="53">
        <v>99.99749889</v>
      </c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>
        <v>99.99629691</v>
      </c>
      <c r="CF9" s="53"/>
      <c r="CG9" s="53"/>
      <c r="CH9" s="53"/>
      <c r="CI9" s="52">
        <v>99.99600743</v>
      </c>
      <c r="CJ9" s="52"/>
      <c r="CK9" s="53">
        <v>99.9952541</v>
      </c>
      <c r="CL9" s="53"/>
      <c r="CM9" s="53">
        <v>99.99749889</v>
      </c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>
        <v>99.99629691</v>
      </c>
      <c r="DD9" s="14">
        <v>1617.7</v>
      </c>
      <c r="DE9" s="14">
        <v>43446.8</v>
      </c>
      <c r="DF9" s="14">
        <v>34274.5</v>
      </c>
      <c r="DI9" s="14">
        <v>79339</v>
      </c>
      <c r="DK9" s="17">
        <v>82281.3</v>
      </c>
      <c r="DM9" s="17">
        <v>72778.9</v>
      </c>
      <c r="DO9" s="17">
        <v>82956.7</v>
      </c>
      <c r="EI9" s="17">
        <v>79339</v>
      </c>
      <c r="EJ9" s="18"/>
      <c r="EK9" s="14">
        <v>46822.7</v>
      </c>
      <c r="EM9" s="14">
        <v>40456.5</v>
      </c>
      <c r="EO9" s="14">
        <v>47914.1</v>
      </c>
      <c r="EP9" s="14" t="s">
        <v>214</v>
      </c>
      <c r="EQ9" s="14" t="s">
        <v>214</v>
      </c>
      <c r="ER9" s="14" t="s">
        <v>214</v>
      </c>
      <c r="ES9" s="14" t="s">
        <v>214</v>
      </c>
      <c r="ET9" s="14" t="s">
        <v>214</v>
      </c>
      <c r="EU9" s="14" t="s">
        <v>214</v>
      </c>
      <c r="EV9" s="14" t="s">
        <v>214</v>
      </c>
      <c r="EW9" s="14" t="s">
        <v>214</v>
      </c>
      <c r="EX9" s="14" t="s">
        <v>214</v>
      </c>
      <c r="EY9" s="14" t="s">
        <v>214</v>
      </c>
      <c r="EZ9" s="14" t="s">
        <v>214</v>
      </c>
      <c r="FA9" s="14" t="s">
        <v>214</v>
      </c>
      <c r="FB9" s="14" t="s">
        <v>214</v>
      </c>
      <c r="FC9" s="14" t="s">
        <v>214</v>
      </c>
      <c r="FD9" s="14" t="s">
        <v>214</v>
      </c>
      <c r="FE9" s="14" t="s">
        <v>214</v>
      </c>
      <c r="FF9" s="14" t="s">
        <v>214</v>
      </c>
      <c r="FG9" s="14" t="s">
        <v>214</v>
      </c>
      <c r="FI9" s="14">
        <v>45064.5</v>
      </c>
      <c r="FO9"/>
      <c r="FP9"/>
      <c r="FQ9"/>
      <c r="FR9" s="18"/>
      <c r="FS9" s="40" t="s">
        <v>214</v>
      </c>
      <c r="FU9" s="40" t="s">
        <v>214</v>
      </c>
      <c r="FW9" s="40" t="s">
        <v>214</v>
      </c>
      <c r="FY9" s="40" t="s">
        <v>214</v>
      </c>
      <c r="GA9" s="40" t="s">
        <v>214</v>
      </c>
      <c r="GC9" s="40" t="s">
        <v>214</v>
      </c>
      <c r="GD9" s="16"/>
      <c r="GE9" s="16"/>
      <c r="GG9" s="16">
        <f t="shared" si="0"/>
      </c>
      <c r="GI9" s="40" t="s">
        <v>214</v>
      </c>
      <c r="GK9" s="40" t="s">
        <v>214</v>
      </c>
      <c r="GM9" s="40" t="s">
        <v>214</v>
      </c>
      <c r="GO9" s="40" t="s">
        <v>214</v>
      </c>
      <c r="GQ9" s="40" t="s">
        <v>214</v>
      </c>
      <c r="GS9" s="40" t="s">
        <v>214</v>
      </c>
      <c r="GT9" s="16"/>
      <c r="GU9" s="16"/>
      <c r="GW9" s="16">
        <f t="shared" si="1"/>
      </c>
      <c r="HX9" s="14"/>
    </row>
    <row r="10" spans="1:232" ht="12.75">
      <c r="A10" s="4">
        <v>307</v>
      </c>
      <c r="B10" s="4" t="s">
        <v>88</v>
      </c>
      <c r="C10" s="1" t="s">
        <v>76</v>
      </c>
      <c r="D10" s="1" t="s">
        <v>77</v>
      </c>
      <c r="E10" s="1" t="s">
        <v>69</v>
      </c>
      <c r="F10" s="1" t="s">
        <v>82</v>
      </c>
      <c r="H10" s="1" t="s">
        <v>78</v>
      </c>
      <c r="M10" s="1" t="s">
        <v>79</v>
      </c>
      <c r="O10" s="1" t="s">
        <v>75</v>
      </c>
      <c r="P10" s="1" t="s">
        <v>75</v>
      </c>
      <c r="Q10" s="1" t="s">
        <v>75</v>
      </c>
      <c r="R10" s="1" t="s">
        <v>73</v>
      </c>
      <c r="S10" s="1" t="s">
        <v>75</v>
      </c>
      <c r="T10" s="2">
        <v>36251</v>
      </c>
      <c r="U10" s="1" t="s">
        <v>89</v>
      </c>
      <c r="V10" s="1" t="s">
        <v>85</v>
      </c>
      <c r="Y10" s="1">
        <v>3</v>
      </c>
      <c r="Z10" s="1">
        <v>3</v>
      </c>
      <c r="AA10" s="1">
        <v>3</v>
      </c>
      <c r="AD10" s="1">
        <v>3</v>
      </c>
      <c r="AE10" s="1" t="s">
        <v>259</v>
      </c>
      <c r="AG10" s="18">
        <v>0.09087718555389496</v>
      </c>
      <c r="AH10" s="14">
        <v>77.412077158</v>
      </c>
      <c r="AI10" s="18">
        <v>0.2024722946167058</v>
      </c>
      <c r="AJ10" s="14">
        <v>35.519518429</v>
      </c>
      <c r="AK10" s="18">
        <v>0.5322687929618329</v>
      </c>
      <c r="AL10" s="14">
        <v>13.665631342999998</v>
      </c>
      <c r="BE10" s="18">
        <v>0.16983388752968792</v>
      </c>
      <c r="BF10" s="14">
        <v>42.19907564</v>
      </c>
      <c r="BI10">
        <v>3</v>
      </c>
      <c r="BJ10" t="s">
        <v>259</v>
      </c>
      <c r="BK10"/>
      <c r="BM10" s="52">
        <v>99.90063795</v>
      </c>
      <c r="BN10" s="52"/>
      <c r="BO10" s="53">
        <v>99.95938784</v>
      </c>
      <c r="BP10" s="53"/>
      <c r="BQ10" s="53">
        <v>99.97912851</v>
      </c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>
        <v>99.94515911</v>
      </c>
      <c r="CF10" s="53"/>
      <c r="CG10" s="53"/>
      <c r="CH10" s="53"/>
      <c r="CI10" s="52">
        <v>99.90063795</v>
      </c>
      <c r="CJ10" s="52"/>
      <c r="CK10" s="53">
        <v>99.95938784</v>
      </c>
      <c r="CL10" s="53"/>
      <c r="CM10" s="53">
        <v>99.97912851</v>
      </c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>
        <v>99.94515911</v>
      </c>
      <c r="DD10" s="14">
        <v>1475.1</v>
      </c>
      <c r="DE10" s="14">
        <v>46187.7</v>
      </c>
      <c r="DF10" s="14">
        <v>29285.3</v>
      </c>
      <c r="DI10" s="14">
        <v>76948.2</v>
      </c>
      <c r="DK10" s="17">
        <v>77909.1</v>
      </c>
      <c r="DM10" s="17">
        <v>87460.3</v>
      </c>
      <c r="DO10" s="17">
        <v>65475.1</v>
      </c>
      <c r="EI10" s="17">
        <v>76948.2</v>
      </c>
      <c r="EJ10" s="18"/>
      <c r="EK10" s="14">
        <v>51784.3</v>
      </c>
      <c r="EM10" s="14">
        <v>55566.9</v>
      </c>
      <c r="EO10" s="14">
        <v>35637.4</v>
      </c>
      <c r="EP10" s="14" t="s">
        <v>214</v>
      </c>
      <c r="EQ10" s="14" t="s">
        <v>214</v>
      </c>
      <c r="ER10" s="14" t="s">
        <v>214</v>
      </c>
      <c r="ES10" s="14" t="s">
        <v>214</v>
      </c>
      <c r="ET10" s="14" t="s">
        <v>214</v>
      </c>
      <c r="EU10" s="14" t="s">
        <v>214</v>
      </c>
      <c r="EV10" s="14" t="s">
        <v>214</v>
      </c>
      <c r="EW10" s="14" t="s">
        <v>214</v>
      </c>
      <c r="EX10" s="14" t="s">
        <v>214</v>
      </c>
      <c r="EY10" s="14" t="s">
        <v>214</v>
      </c>
      <c r="EZ10" s="14" t="s">
        <v>214</v>
      </c>
      <c r="FA10" s="14" t="s">
        <v>214</v>
      </c>
      <c r="FB10" s="14" t="s">
        <v>214</v>
      </c>
      <c r="FC10" s="14" t="s">
        <v>214</v>
      </c>
      <c r="FD10" s="14" t="s">
        <v>214</v>
      </c>
      <c r="FE10" s="14" t="s">
        <v>214</v>
      </c>
      <c r="FF10" s="14" t="s">
        <v>214</v>
      </c>
      <c r="FG10" s="14" t="s">
        <v>214</v>
      </c>
      <c r="FI10" s="14">
        <v>47662.8</v>
      </c>
      <c r="FO10">
        <v>1</v>
      </c>
      <c r="FP10" t="s">
        <v>259</v>
      </c>
      <c r="FQ10"/>
      <c r="FR10" s="76">
        <v>0.09087718555389496</v>
      </c>
      <c r="FS10" s="40">
        <v>80.55703399414661</v>
      </c>
      <c r="FT10" s="76">
        <v>0.2024722946167058</v>
      </c>
      <c r="FU10" s="40">
        <v>33.779131382518614</v>
      </c>
      <c r="FV10" s="76">
        <v>0.5322687929618329</v>
      </c>
      <c r="FW10" s="40">
        <v>9.991655066666848</v>
      </c>
      <c r="FY10" s="40" t="s">
        <v>214</v>
      </c>
      <c r="GA10" s="40" t="s">
        <v>214</v>
      </c>
      <c r="GC10" s="40" t="s">
        <v>214</v>
      </c>
      <c r="GD10" s="16"/>
      <c r="GE10" s="16"/>
      <c r="GF10" s="16">
        <f>BE10</f>
        <v>0.16983388752968792</v>
      </c>
      <c r="GG10" s="16">
        <f t="shared" si="0"/>
        <v>41.44260681444403</v>
      </c>
      <c r="GI10" s="40">
        <v>81.07424715386769</v>
      </c>
      <c r="GK10" s="40">
        <v>83.1749194884558</v>
      </c>
      <c r="GM10" s="40">
        <v>47.8722653086321</v>
      </c>
      <c r="GO10" s="40" t="s">
        <v>214</v>
      </c>
      <c r="GQ10" s="40" t="s">
        <v>214</v>
      </c>
      <c r="GS10" s="40" t="s">
        <v>214</v>
      </c>
      <c r="GT10" s="16"/>
      <c r="GU10" s="16"/>
      <c r="GW10" s="16">
        <f t="shared" si="1"/>
        <v>70.70714398365186</v>
      </c>
      <c r="HX10" s="14"/>
    </row>
    <row r="11" spans="1:232" ht="12.75">
      <c r="A11" s="4">
        <v>307</v>
      </c>
      <c r="B11" s="4" t="s">
        <v>127</v>
      </c>
      <c r="C11" s="1" t="s">
        <v>76</v>
      </c>
      <c r="D11" s="1" t="s">
        <v>77</v>
      </c>
      <c r="E11" s="1" t="s">
        <v>69</v>
      </c>
      <c r="F11" s="1" t="s">
        <v>82</v>
      </c>
      <c r="H11" s="1" t="s">
        <v>78</v>
      </c>
      <c r="M11" s="1" t="s">
        <v>79</v>
      </c>
      <c r="O11" s="1" t="s">
        <v>75</v>
      </c>
      <c r="P11" s="1" t="s">
        <v>75</v>
      </c>
      <c r="Q11" s="1" t="s">
        <v>75</v>
      </c>
      <c r="R11" s="1" t="s">
        <v>73</v>
      </c>
      <c r="S11" s="1" t="s">
        <v>75</v>
      </c>
      <c r="T11" s="2">
        <v>33939</v>
      </c>
      <c r="U11" s="1" t="s">
        <v>128</v>
      </c>
      <c r="V11" s="1" t="s">
        <v>85</v>
      </c>
      <c r="Y11" s="1">
        <v>3</v>
      </c>
      <c r="Z11" s="1">
        <v>3</v>
      </c>
      <c r="AA11" s="1">
        <v>3</v>
      </c>
      <c r="AD11" s="1">
        <v>4</v>
      </c>
      <c r="AE11" s="1" t="s">
        <v>98</v>
      </c>
      <c r="AF11" s="33" t="s">
        <v>226</v>
      </c>
      <c r="AG11" s="18">
        <v>1.149425285905857</v>
      </c>
      <c r="AH11" s="14">
        <v>22.981132069999997</v>
      </c>
      <c r="AI11" s="18">
        <v>0.6240249616706018</v>
      </c>
      <c r="AJ11" s="14">
        <v>163.163636319</v>
      </c>
      <c r="AK11" s="18">
        <v>2.9999999969914284</v>
      </c>
      <c r="AL11" s="14">
        <v>26.923076927</v>
      </c>
      <c r="AM11" s="18">
        <v>3.333333334206349</v>
      </c>
      <c r="AN11" s="14">
        <v>22.90909091</v>
      </c>
      <c r="BE11" s="18">
        <v>1.2092967552636658</v>
      </c>
      <c r="BF11" s="14">
        <v>58.99423407</v>
      </c>
      <c r="BI11">
        <v>4</v>
      </c>
      <c r="BJ11" t="s">
        <v>98</v>
      </c>
      <c r="BK11"/>
      <c r="BM11" s="52">
        <v>99.97789738</v>
      </c>
      <c r="BN11" s="52"/>
      <c r="BO11" s="53">
        <v>99.8425847</v>
      </c>
      <c r="BP11" s="53"/>
      <c r="BQ11" s="53">
        <v>99.97338362</v>
      </c>
      <c r="BR11" s="53"/>
      <c r="BS11" s="53">
        <v>99.97715729</v>
      </c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>
        <v>99.94231369</v>
      </c>
      <c r="CF11" s="53"/>
      <c r="CG11" s="53"/>
      <c r="CH11" s="53"/>
      <c r="CI11" s="52">
        <v>99.97789738</v>
      </c>
      <c r="CJ11" s="52"/>
      <c r="CK11" s="53">
        <v>99.8425847</v>
      </c>
      <c r="CL11" s="53"/>
      <c r="CM11" s="53">
        <v>99.97338362</v>
      </c>
      <c r="CN11" s="53"/>
      <c r="CO11" s="53">
        <v>99.97715729</v>
      </c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>
        <v>99.94231369</v>
      </c>
      <c r="DD11" s="14">
        <v>545.7</v>
      </c>
      <c r="DE11" s="14">
        <v>41567</v>
      </c>
      <c r="DF11" s="14">
        <v>60154.7</v>
      </c>
      <c r="DI11" s="14">
        <v>102267.3</v>
      </c>
      <c r="DK11" s="17">
        <v>103974.7</v>
      </c>
      <c r="DM11" s="17">
        <v>103651.7</v>
      </c>
      <c r="DO11" s="17">
        <v>101152.3</v>
      </c>
      <c r="DQ11" s="17">
        <v>100290.6</v>
      </c>
      <c r="EI11" s="17">
        <v>102267.3</v>
      </c>
      <c r="EJ11" s="18"/>
      <c r="EK11" s="14">
        <v>44450.1</v>
      </c>
      <c r="EM11" s="14">
        <v>41912.4</v>
      </c>
      <c r="EO11" s="14">
        <v>40888.5</v>
      </c>
      <c r="EP11" s="14">
        <v>0</v>
      </c>
      <c r="EQ11" s="14">
        <v>41199.6</v>
      </c>
      <c r="ER11" s="14" t="s">
        <v>214</v>
      </c>
      <c r="ES11" s="14" t="s">
        <v>214</v>
      </c>
      <c r="ET11" s="14" t="s">
        <v>214</v>
      </c>
      <c r="EU11" s="14" t="s">
        <v>214</v>
      </c>
      <c r="EV11" s="14" t="s">
        <v>214</v>
      </c>
      <c r="EW11" s="14" t="s">
        <v>214</v>
      </c>
      <c r="EX11" s="14" t="s">
        <v>214</v>
      </c>
      <c r="EY11" s="14" t="s">
        <v>214</v>
      </c>
      <c r="EZ11" s="14" t="s">
        <v>214</v>
      </c>
      <c r="FA11" s="14" t="s">
        <v>214</v>
      </c>
      <c r="FB11" s="14" t="s">
        <v>214</v>
      </c>
      <c r="FC11" s="14" t="s">
        <v>214</v>
      </c>
      <c r="FD11" s="14" t="s">
        <v>214</v>
      </c>
      <c r="FE11" s="14" t="s">
        <v>214</v>
      </c>
      <c r="FF11" s="14" t="s">
        <v>214</v>
      </c>
      <c r="FG11" s="14" t="s">
        <v>214</v>
      </c>
      <c r="FI11" s="14">
        <v>42112.7</v>
      </c>
      <c r="FO11">
        <v>2</v>
      </c>
      <c r="FP11" t="s">
        <v>98</v>
      </c>
      <c r="FQ11"/>
      <c r="FR11" s="18">
        <v>1.149425285905857</v>
      </c>
      <c r="FS11" s="40">
        <v>10.180023816387235</v>
      </c>
      <c r="FT11" s="18">
        <v>0.6240249616706018</v>
      </c>
      <c r="FU11" s="40">
        <v>68.05872912570298</v>
      </c>
      <c r="FV11" s="76">
        <v>2.9999999969914284</v>
      </c>
      <c r="FW11" s="40">
        <v>12.525989093121867</v>
      </c>
      <c r="FX11" s="18">
        <v>3.333333334206349</v>
      </c>
      <c r="FY11" s="40">
        <v>10.423564751464443</v>
      </c>
      <c r="GA11" s="40" t="s">
        <v>214</v>
      </c>
      <c r="GC11" s="40" t="s">
        <v>214</v>
      </c>
      <c r="GD11" s="16"/>
      <c r="GE11" s="16"/>
      <c r="GF11" s="16">
        <f aca="true" t="shared" si="2" ref="GF11:GF39">BE11</f>
        <v>1.2092967552636658</v>
      </c>
      <c r="GG11" s="16">
        <f t="shared" si="0"/>
        <v>25.29707669666913</v>
      </c>
      <c r="GI11" s="40">
        <v>46.057995913552425</v>
      </c>
      <c r="GK11" s="40">
        <v>43.23514240718939</v>
      </c>
      <c r="GM11" s="40">
        <v>47.06120476610704</v>
      </c>
      <c r="GO11" s="40">
        <v>45.63190948649105</v>
      </c>
      <c r="GQ11" s="40" t="s">
        <v>214</v>
      </c>
      <c r="GS11" s="40" t="s">
        <v>214</v>
      </c>
      <c r="GT11" s="16"/>
      <c r="GU11" s="16"/>
      <c r="GW11" s="16">
        <f t="shared" si="1"/>
        <v>45.496563143334974</v>
      </c>
      <c r="HX11" s="14"/>
    </row>
    <row r="12" spans="1:232" ht="12.75">
      <c r="A12" s="4">
        <v>307</v>
      </c>
      <c r="B12" s="4" t="s">
        <v>137</v>
      </c>
      <c r="C12" s="1" t="s">
        <v>76</v>
      </c>
      <c r="D12" s="1" t="s">
        <v>77</v>
      </c>
      <c r="E12" s="1" t="s">
        <v>69</v>
      </c>
      <c r="F12" s="1" t="s">
        <v>82</v>
      </c>
      <c r="H12" s="1" t="s">
        <v>78</v>
      </c>
      <c r="M12" s="1" t="s">
        <v>79</v>
      </c>
      <c r="O12" s="1" t="s">
        <v>75</v>
      </c>
      <c r="P12" s="1" t="s">
        <v>75</v>
      </c>
      <c r="Q12" s="1" t="s">
        <v>75</v>
      </c>
      <c r="R12" s="1" t="s">
        <v>73</v>
      </c>
      <c r="S12" s="1" t="s">
        <v>75</v>
      </c>
      <c r="T12" s="2">
        <v>33939</v>
      </c>
      <c r="U12" s="1" t="s">
        <v>138</v>
      </c>
      <c r="V12" s="1" t="s">
        <v>85</v>
      </c>
      <c r="Y12" s="1">
        <v>3</v>
      </c>
      <c r="Z12" s="1">
        <v>3</v>
      </c>
      <c r="AA12" s="1">
        <v>3</v>
      </c>
      <c r="AD12" s="1">
        <v>4</v>
      </c>
      <c r="AE12" s="1" t="s">
        <v>98</v>
      </c>
      <c r="AF12" s="1" t="s">
        <v>224</v>
      </c>
      <c r="AG12" s="18">
        <v>4.8780487861901936</v>
      </c>
      <c r="AH12" s="14">
        <v>9.409836065999999</v>
      </c>
      <c r="AI12" s="18">
        <v>0.06531678631689815</v>
      </c>
      <c r="AJ12" s="14">
        <v>739.1034483199999</v>
      </c>
      <c r="AK12" s="18">
        <v>1.7391304322765329</v>
      </c>
      <c r="AL12" s="14">
        <v>27.758620689999997</v>
      </c>
      <c r="AM12" s="18">
        <v>1.3793103448275863</v>
      </c>
      <c r="AN12" s="14">
        <v>36.25</v>
      </c>
      <c r="BE12" s="18">
        <v>0.23685929228209388</v>
      </c>
      <c r="BF12" s="14">
        <v>24.472818918666665</v>
      </c>
      <c r="BI12">
        <v>4</v>
      </c>
      <c r="BJ12" t="s">
        <v>259</v>
      </c>
      <c r="BK12" t="s">
        <v>229</v>
      </c>
      <c r="BM12" s="52">
        <v>99.98983243</v>
      </c>
      <c r="BN12" s="52"/>
      <c r="BO12" s="53"/>
      <c r="BP12" s="53"/>
      <c r="BQ12" s="53">
        <v>99.97185218</v>
      </c>
      <c r="BR12" s="53"/>
      <c r="BS12" s="53">
        <v>99.95694283</v>
      </c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>
        <v>99.97287581333335</v>
      </c>
      <c r="CF12" s="53"/>
      <c r="CG12" s="53"/>
      <c r="CH12" s="53"/>
      <c r="CI12" s="52">
        <v>99.98983243</v>
      </c>
      <c r="CJ12" s="52"/>
      <c r="CK12" s="53"/>
      <c r="CL12" s="53"/>
      <c r="CM12" s="53">
        <v>99.97185218</v>
      </c>
      <c r="CN12" s="53"/>
      <c r="CO12" s="53">
        <v>99.95694283</v>
      </c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82">
        <v>99.97287581333335</v>
      </c>
      <c r="DD12" s="14">
        <v>569.7</v>
      </c>
      <c r="DE12" s="14">
        <v>44602.5</v>
      </c>
      <c r="DF12" s="14">
        <v>57343.8</v>
      </c>
      <c r="DI12" s="14">
        <v>102516</v>
      </c>
      <c r="DK12" s="17">
        <v>92547.5</v>
      </c>
      <c r="DO12" s="17">
        <v>98617.3</v>
      </c>
      <c r="DQ12" s="17">
        <v>84190.4</v>
      </c>
      <c r="EI12" s="81">
        <f>AVERAGE(DK12,DM12,DO12)</f>
        <v>95582.4</v>
      </c>
      <c r="EJ12" s="18"/>
      <c r="EK12" s="14">
        <v>43681.5</v>
      </c>
      <c r="EM12" s="14">
        <v>44707.9</v>
      </c>
      <c r="EO12" s="14">
        <v>45467.5</v>
      </c>
      <c r="EP12" s="14">
        <v>0</v>
      </c>
      <c r="EQ12" s="14">
        <v>46831.8</v>
      </c>
      <c r="ER12" s="14" t="s">
        <v>214</v>
      </c>
      <c r="ES12" s="14" t="s">
        <v>214</v>
      </c>
      <c r="ET12" s="14" t="s">
        <v>214</v>
      </c>
      <c r="EU12" s="14" t="s">
        <v>214</v>
      </c>
      <c r="EV12" s="14" t="s">
        <v>214</v>
      </c>
      <c r="EW12" s="14" t="s">
        <v>214</v>
      </c>
      <c r="EX12" s="14" t="s">
        <v>214</v>
      </c>
      <c r="EY12" s="14" t="s">
        <v>214</v>
      </c>
      <c r="EZ12" s="14" t="s">
        <v>214</v>
      </c>
      <c r="FA12" s="14" t="s">
        <v>214</v>
      </c>
      <c r="FB12" s="14" t="s">
        <v>214</v>
      </c>
      <c r="FC12" s="14" t="s">
        <v>214</v>
      </c>
      <c r="FD12" s="14" t="s">
        <v>214</v>
      </c>
      <c r="FE12" s="14" t="s">
        <v>214</v>
      </c>
      <c r="FF12" s="14" t="s">
        <v>214</v>
      </c>
      <c r="FG12" s="14" t="s">
        <v>214</v>
      </c>
      <c r="FI12" s="14">
        <v>45172.2</v>
      </c>
      <c r="FO12">
        <v>2</v>
      </c>
      <c r="FP12" t="s">
        <v>259</v>
      </c>
      <c r="FQ12" t="s">
        <v>228</v>
      </c>
      <c r="FR12" s="18">
        <v>4.8780487861901936</v>
      </c>
      <c r="FS12" s="40">
        <v>5.105239471640695</v>
      </c>
      <c r="FT12" s="76">
        <v>0.06531678631689815</v>
      </c>
      <c r="FV12" s="76">
        <v>1.7391304322765329</v>
      </c>
      <c r="FW12" s="40">
        <v>12.77871538861925</v>
      </c>
      <c r="FX12" s="18">
        <v>1.3793103448275863</v>
      </c>
      <c r="FY12" s="40">
        <v>21.849853826818862</v>
      </c>
      <c r="GA12" s="40" t="s">
        <v>214</v>
      </c>
      <c r="GC12" s="40" t="s">
        <v>214</v>
      </c>
      <c r="GD12" s="16"/>
      <c r="GE12" s="16"/>
      <c r="GF12" s="16">
        <f t="shared" si="2"/>
        <v>0.23685929228209388</v>
      </c>
      <c r="GG12" s="16">
        <f t="shared" si="0"/>
        <v>13.244602895692935</v>
      </c>
      <c r="GI12" s="40">
        <v>50.211008841288525</v>
      </c>
      <c r="GK12" s="40">
        <v>48.83338893628572</v>
      </c>
      <c r="GM12" s="40">
        <v>45.3985970800539</v>
      </c>
      <c r="GO12" s="40">
        <v>50.74614478104397</v>
      </c>
      <c r="GQ12" s="40" t="s">
        <v>214</v>
      </c>
      <c r="GS12" s="40" t="s">
        <v>214</v>
      </c>
      <c r="GT12" s="16"/>
      <c r="GU12" s="16"/>
      <c r="GW12" s="16">
        <f t="shared" si="1"/>
        <v>48.79728490966803</v>
      </c>
      <c r="HX12" s="14"/>
    </row>
    <row r="13" spans="1:232" ht="12.75">
      <c r="A13" s="4">
        <v>307</v>
      </c>
      <c r="B13" s="4" t="s">
        <v>131</v>
      </c>
      <c r="C13" s="1" t="s">
        <v>76</v>
      </c>
      <c r="D13" s="1" t="s">
        <v>77</v>
      </c>
      <c r="E13" s="1" t="s">
        <v>69</v>
      </c>
      <c r="F13" s="1" t="s">
        <v>82</v>
      </c>
      <c r="H13" s="1" t="s">
        <v>78</v>
      </c>
      <c r="M13" s="1" t="s">
        <v>79</v>
      </c>
      <c r="O13" s="1" t="s">
        <v>75</v>
      </c>
      <c r="P13" s="1" t="s">
        <v>75</v>
      </c>
      <c r="Q13" s="1" t="s">
        <v>75</v>
      </c>
      <c r="R13" s="1" t="s">
        <v>73</v>
      </c>
      <c r="S13" s="1" t="s">
        <v>75</v>
      </c>
      <c r="T13" s="2">
        <v>33939</v>
      </c>
      <c r="U13" s="1" t="s">
        <v>132</v>
      </c>
      <c r="V13" s="1" t="s">
        <v>85</v>
      </c>
      <c r="Y13" s="1">
        <v>3</v>
      </c>
      <c r="Z13" s="1">
        <v>3</v>
      </c>
      <c r="AA13" s="1">
        <v>3</v>
      </c>
      <c r="AD13" s="1">
        <v>4</v>
      </c>
      <c r="AE13" s="1" t="s">
        <v>259</v>
      </c>
      <c r="AG13" s="18">
        <v>0.4504504504504505</v>
      </c>
      <c r="AH13" s="14">
        <v>155.4</v>
      </c>
      <c r="AI13" s="18">
        <v>0.6521739128993383</v>
      </c>
      <c r="AJ13" s="14">
        <v>105.57377049</v>
      </c>
      <c r="AK13" s="18">
        <v>0.32573289960075363</v>
      </c>
      <c r="AL13" s="14">
        <v>69.322580641</v>
      </c>
      <c r="AM13" s="18">
        <v>0.1934235973584371</v>
      </c>
      <c r="AN13" s="14">
        <v>117.6910569</v>
      </c>
      <c r="BE13" s="18">
        <v>0.41116631517598146</v>
      </c>
      <c r="BF13" s="14">
        <v>111.996852</v>
      </c>
      <c r="BI13">
        <v>4</v>
      </c>
      <c r="BJ13" t="s">
        <v>98</v>
      </c>
      <c r="BK13"/>
      <c r="BM13" s="52">
        <v>99.83475978</v>
      </c>
      <c r="BN13" s="52"/>
      <c r="BO13" s="53">
        <v>99.87341138</v>
      </c>
      <c r="BP13" s="53"/>
      <c r="BQ13" s="53">
        <v>99.93076196</v>
      </c>
      <c r="BR13" s="53"/>
      <c r="BS13" s="53">
        <v>99.89005747</v>
      </c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>
        <v>99.88352285</v>
      </c>
      <c r="CF13" s="53"/>
      <c r="CG13" s="53"/>
      <c r="CH13" s="53"/>
      <c r="CI13" s="52">
        <v>99.83475978</v>
      </c>
      <c r="CJ13" s="52"/>
      <c r="CK13" s="53">
        <v>99.87341138</v>
      </c>
      <c r="CL13" s="53"/>
      <c r="CM13" s="53">
        <v>99.93076196</v>
      </c>
      <c r="CN13" s="53"/>
      <c r="CO13" s="53">
        <v>99.89005747</v>
      </c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>
        <v>99.88352285</v>
      </c>
      <c r="DD13" s="14">
        <v>3282.2</v>
      </c>
      <c r="DE13" s="14">
        <v>41140.3</v>
      </c>
      <c r="DF13" s="14">
        <v>51732.1</v>
      </c>
      <c r="DI13" s="14">
        <v>96153.5</v>
      </c>
      <c r="DK13" s="17">
        <v>94044.9</v>
      </c>
      <c r="DM13" s="17">
        <v>83399.1</v>
      </c>
      <c r="DO13" s="17">
        <v>100122.1</v>
      </c>
      <c r="DQ13" s="17">
        <v>107047.8</v>
      </c>
      <c r="EI13" s="17">
        <v>96153.5</v>
      </c>
      <c r="EJ13" s="18"/>
      <c r="EK13" s="14">
        <v>649.7</v>
      </c>
      <c r="EM13" s="14">
        <v>42494.4</v>
      </c>
      <c r="EO13" s="14">
        <v>41713.3</v>
      </c>
      <c r="EP13" s="14">
        <v>0</v>
      </c>
      <c r="EQ13" s="14">
        <v>51692.2</v>
      </c>
      <c r="ER13" s="14" t="s">
        <v>214</v>
      </c>
      <c r="ES13" s="14" t="s">
        <v>214</v>
      </c>
      <c r="ET13" s="14" t="s">
        <v>214</v>
      </c>
      <c r="EU13" s="14" t="s">
        <v>214</v>
      </c>
      <c r="EV13" s="14" t="s">
        <v>214</v>
      </c>
      <c r="EW13" s="14" t="s">
        <v>214</v>
      </c>
      <c r="EX13" s="14" t="s">
        <v>214</v>
      </c>
      <c r="EY13" s="14" t="s">
        <v>214</v>
      </c>
      <c r="EZ13" s="14" t="s">
        <v>214</v>
      </c>
      <c r="FA13" s="14" t="s">
        <v>214</v>
      </c>
      <c r="FB13" s="14" t="s">
        <v>214</v>
      </c>
      <c r="FC13" s="14" t="s">
        <v>214</v>
      </c>
      <c r="FD13" s="14" t="s">
        <v>214</v>
      </c>
      <c r="FE13" s="14" t="s">
        <v>214</v>
      </c>
      <c r="FF13" s="14" t="s">
        <v>214</v>
      </c>
      <c r="FG13" s="14" t="s">
        <v>214</v>
      </c>
      <c r="FI13" s="14">
        <v>44422.5</v>
      </c>
      <c r="FO13">
        <v>2</v>
      </c>
      <c r="FP13" t="s">
        <v>98</v>
      </c>
      <c r="FQ13"/>
      <c r="FR13" s="18">
        <v>0.4504504504504505</v>
      </c>
      <c r="FS13" s="40">
        <v>96.24122327684161</v>
      </c>
      <c r="FT13" s="18">
        <v>0.6521739128993383</v>
      </c>
      <c r="FU13" s="40">
        <v>75.20389824511716</v>
      </c>
      <c r="FV13" s="76">
        <v>0.32573289960075363</v>
      </c>
      <c r="FW13" s="40">
        <v>39.05863512388642</v>
      </c>
      <c r="FX13" s="76">
        <v>0.1934235973584371</v>
      </c>
      <c r="FY13" s="40">
        <v>75.3464720160463</v>
      </c>
      <c r="GA13" s="40" t="s">
        <v>214</v>
      </c>
      <c r="GC13" s="40" t="s">
        <v>214</v>
      </c>
      <c r="GD13" s="16"/>
      <c r="GE13" s="16"/>
      <c r="GF13" s="16">
        <f t="shared" si="2"/>
        <v>0.41116631517598146</v>
      </c>
      <c r="GG13" s="16">
        <f t="shared" si="0"/>
        <v>71.46255716547287</v>
      </c>
      <c r="GI13" s="40">
        <v>58.24321904003815</v>
      </c>
      <c r="GK13" s="40">
        <v>59.4081033864759</v>
      </c>
      <c r="GM13" s="40">
        <v>56.41210398775781</v>
      </c>
      <c r="GO13" s="40">
        <v>68.53259790915104</v>
      </c>
      <c r="GQ13" s="40" t="s">
        <v>214</v>
      </c>
      <c r="GS13" s="40" t="s">
        <v>214</v>
      </c>
      <c r="GT13" s="16"/>
      <c r="GU13" s="16"/>
      <c r="GW13" s="16">
        <f t="shared" si="1"/>
        <v>60.64900608085572</v>
      </c>
      <c r="HX13" s="14"/>
    </row>
    <row r="14" spans="1:232" ht="12.75">
      <c r="A14" s="4">
        <v>307</v>
      </c>
      <c r="B14" s="4" t="s">
        <v>135</v>
      </c>
      <c r="C14" s="1" t="s">
        <v>76</v>
      </c>
      <c r="D14" s="1" t="s">
        <v>77</v>
      </c>
      <c r="E14" s="1" t="s">
        <v>69</v>
      </c>
      <c r="F14" s="1" t="s">
        <v>82</v>
      </c>
      <c r="H14" s="1" t="s">
        <v>78</v>
      </c>
      <c r="M14" s="1" t="s">
        <v>79</v>
      </c>
      <c r="O14" s="1" t="s">
        <v>75</v>
      </c>
      <c r="P14" s="1" t="s">
        <v>75</v>
      </c>
      <c r="Q14" s="1" t="s">
        <v>75</v>
      </c>
      <c r="R14" s="1" t="s">
        <v>73</v>
      </c>
      <c r="S14" s="1" t="s">
        <v>75</v>
      </c>
      <c r="T14" s="2">
        <v>33939</v>
      </c>
      <c r="U14" s="1" t="s">
        <v>136</v>
      </c>
      <c r="V14" s="1" t="s">
        <v>85</v>
      </c>
      <c r="Y14" s="1">
        <v>3</v>
      </c>
      <c r="Z14" s="1">
        <v>3</v>
      </c>
      <c r="AA14" s="1">
        <v>3</v>
      </c>
      <c r="AD14" s="1">
        <v>4</v>
      </c>
      <c r="AE14" s="1" t="s">
        <v>98</v>
      </c>
      <c r="AF14" s="1" t="s">
        <v>225</v>
      </c>
      <c r="AG14" s="18">
        <v>0.43290043300055947</v>
      </c>
      <c r="AH14" s="14">
        <v>47.558823532</v>
      </c>
      <c r="AI14" s="18">
        <v>0.43290043339035733</v>
      </c>
      <c r="AJ14" s="14">
        <v>53.016393447</v>
      </c>
      <c r="AK14" s="18">
        <v>0.08285004142502071</v>
      </c>
      <c r="AL14" s="14">
        <v>301.75</v>
      </c>
      <c r="BE14" s="18">
        <v>0.17035734303370176</v>
      </c>
      <c r="BF14" s="14">
        <v>134.1084057</v>
      </c>
      <c r="BI14">
        <v>4</v>
      </c>
      <c r="BJ14" t="s">
        <v>98</v>
      </c>
      <c r="BK14"/>
      <c r="BM14" s="52">
        <v>99.9495006</v>
      </c>
      <c r="BN14" s="52"/>
      <c r="BO14" s="53">
        <v>99.94585484</v>
      </c>
      <c r="BP14" s="53"/>
      <c r="BQ14" s="53">
        <v>99.71944091</v>
      </c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>
        <v>99.86573289</v>
      </c>
      <c r="CF14" s="53"/>
      <c r="CG14" s="53"/>
      <c r="CH14" s="53"/>
      <c r="CI14" s="52">
        <v>99.9495006</v>
      </c>
      <c r="CJ14" s="52"/>
      <c r="CK14" s="53">
        <v>99.94585484</v>
      </c>
      <c r="CL14" s="53"/>
      <c r="CM14" s="53">
        <v>99.71944091</v>
      </c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>
        <v>99.86573289</v>
      </c>
      <c r="DD14" s="14">
        <v>838.5</v>
      </c>
      <c r="DE14" s="14">
        <v>32234.5</v>
      </c>
      <c r="DF14" s="14">
        <v>52744.7</v>
      </c>
      <c r="DI14" s="14">
        <v>99881.8</v>
      </c>
      <c r="DK14" s="17">
        <v>94177</v>
      </c>
      <c r="DM14" s="17">
        <v>97915.3</v>
      </c>
      <c r="DO14" s="17">
        <v>107553.1</v>
      </c>
      <c r="EI14" s="17">
        <v>99881.8</v>
      </c>
      <c r="EJ14" s="18"/>
      <c r="EK14" s="14">
        <v>1817.2</v>
      </c>
      <c r="EM14" s="14">
        <v>48357.5</v>
      </c>
      <c r="EO14" s="14">
        <v>49882.8</v>
      </c>
      <c r="EP14" s="14" t="s">
        <v>214</v>
      </c>
      <c r="EQ14" s="14" t="s">
        <v>214</v>
      </c>
      <c r="ER14" s="14" t="s">
        <v>214</v>
      </c>
      <c r="ES14" s="14" t="s">
        <v>214</v>
      </c>
      <c r="ET14" s="14" t="s">
        <v>214</v>
      </c>
      <c r="EU14" s="14" t="s">
        <v>214</v>
      </c>
      <c r="EV14" s="14" t="s">
        <v>214</v>
      </c>
      <c r="EW14" s="14" t="s">
        <v>214</v>
      </c>
      <c r="EX14" s="14" t="s">
        <v>214</v>
      </c>
      <c r="EY14" s="14" t="s">
        <v>214</v>
      </c>
      <c r="EZ14" s="14" t="s">
        <v>214</v>
      </c>
      <c r="FA14" s="14" t="s">
        <v>214</v>
      </c>
      <c r="FB14" s="14" t="s">
        <v>214</v>
      </c>
      <c r="FC14" s="14" t="s">
        <v>214</v>
      </c>
      <c r="FD14" s="14" t="s">
        <v>214</v>
      </c>
      <c r="FE14" s="14" t="s">
        <v>214</v>
      </c>
      <c r="FF14" s="14" t="s">
        <v>214</v>
      </c>
      <c r="FG14" s="14" t="s">
        <v>214</v>
      </c>
      <c r="FI14" s="14">
        <v>33073</v>
      </c>
      <c r="FO14">
        <v>2</v>
      </c>
      <c r="FP14" t="s">
        <v>98</v>
      </c>
      <c r="FQ14"/>
      <c r="FR14" s="18">
        <v>0.43290043300055947</v>
      </c>
      <c r="FS14" s="40">
        <v>27.632779163014433</v>
      </c>
      <c r="FT14" s="76">
        <v>0.43290043339035733</v>
      </c>
      <c r="FU14" s="40">
        <v>25.977867852433512</v>
      </c>
      <c r="FV14" s="76">
        <v>0.08285004142502071</v>
      </c>
      <c r="FW14" s="40">
        <v>128.3694483408322</v>
      </c>
      <c r="FY14" s="40" t="s">
        <v>214</v>
      </c>
      <c r="GA14" s="40" t="s">
        <v>214</v>
      </c>
      <c r="GC14" s="40" t="s">
        <v>214</v>
      </c>
      <c r="GD14" s="16"/>
      <c r="GE14" s="16"/>
      <c r="GF14" s="16">
        <f t="shared" si="2"/>
        <v>0.17035734303370176</v>
      </c>
      <c r="GG14" s="16">
        <f t="shared" si="0"/>
        <v>60.660031785426725</v>
      </c>
      <c r="GI14" s="40">
        <v>54.71902470724552</v>
      </c>
      <c r="GK14" s="40">
        <v>47.978190206532524</v>
      </c>
      <c r="GM14" s="40">
        <v>45.75487051260167</v>
      </c>
      <c r="GO14" s="40" t="s">
        <v>214</v>
      </c>
      <c r="GQ14" s="40" t="s">
        <v>214</v>
      </c>
      <c r="GS14" s="40" t="s">
        <v>214</v>
      </c>
      <c r="GT14" s="16"/>
      <c r="GU14" s="16"/>
      <c r="GW14" s="16">
        <f t="shared" si="1"/>
        <v>49.4840284754599</v>
      </c>
      <c r="HX14" s="14"/>
    </row>
    <row r="15" spans="1:232" ht="12.75">
      <c r="A15" s="4">
        <v>311</v>
      </c>
      <c r="B15" s="4" t="s">
        <v>83</v>
      </c>
      <c r="C15" s="1" t="s">
        <v>70</v>
      </c>
      <c r="D15" s="1" t="s">
        <v>71</v>
      </c>
      <c r="E15" s="1" t="s">
        <v>69</v>
      </c>
      <c r="F15" s="1" t="s">
        <v>82</v>
      </c>
      <c r="H15" s="1" t="s">
        <v>72</v>
      </c>
      <c r="M15" s="1" t="s">
        <v>74</v>
      </c>
      <c r="O15" s="1" t="s">
        <v>75</v>
      </c>
      <c r="P15" s="1" t="s">
        <v>75</v>
      </c>
      <c r="Q15" s="1" t="s">
        <v>75</v>
      </c>
      <c r="R15" s="1" t="s">
        <v>73</v>
      </c>
      <c r="S15" s="1" t="s">
        <v>75</v>
      </c>
      <c r="T15" s="2">
        <v>36281</v>
      </c>
      <c r="U15" s="1" t="s">
        <v>84</v>
      </c>
      <c r="V15" s="1" t="s">
        <v>85</v>
      </c>
      <c r="Y15" s="1">
        <v>3</v>
      </c>
      <c r="Z15" s="1">
        <v>3</v>
      </c>
      <c r="AA15" s="1">
        <v>3</v>
      </c>
      <c r="AD15" s="1">
        <v>1</v>
      </c>
      <c r="AE15" s="1" t="s">
        <v>259</v>
      </c>
      <c r="AG15" s="18">
        <v>0.45464337113596553</v>
      </c>
      <c r="AH15" s="14">
        <v>25.235430072</v>
      </c>
      <c r="AI15" s="18">
        <v>0.9778437896819536</v>
      </c>
      <c r="AJ15" s="14">
        <v>11.515793645999999</v>
      </c>
      <c r="AK15" s="18">
        <v>0.563520933438598</v>
      </c>
      <c r="AL15" s="14">
        <v>17.69706875</v>
      </c>
      <c r="BE15" s="18">
        <v>0.6006880201141918</v>
      </c>
      <c r="BF15" s="14">
        <v>18.14943082</v>
      </c>
      <c r="BI15">
        <v>1</v>
      </c>
      <c r="BJ15" t="s">
        <v>259</v>
      </c>
      <c r="BK15"/>
      <c r="BM15" s="52">
        <v>99.98281322</v>
      </c>
      <c r="BN15" s="52"/>
      <c r="BO15" s="53">
        <v>99.99177677</v>
      </c>
      <c r="BP15" s="53"/>
      <c r="BQ15" s="53">
        <v>99.98767214</v>
      </c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>
        <v>99.98735007</v>
      </c>
      <c r="CF15" s="53"/>
      <c r="CG15" s="53"/>
      <c r="CH15" s="53"/>
      <c r="CI15" s="52">
        <v>99.98281322</v>
      </c>
      <c r="CJ15" s="52"/>
      <c r="CK15" s="53">
        <v>99.99177677</v>
      </c>
      <c r="CL15" s="53"/>
      <c r="CM15" s="53">
        <v>99.98767214</v>
      </c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>
        <v>99.98735007</v>
      </c>
      <c r="DD15" s="14">
        <v>1183.5</v>
      </c>
      <c r="DE15" s="14">
        <v>82903.1</v>
      </c>
      <c r="DF15" s="14">
        <v>59388</v>
      </c>
      <c r="DI15" s="14">
        <v>143474.6</v>
      </c>
      <c r="DK15" s="17">
        <v>146830.5</v>
      </c>
      <c r="DM15" s="17">
        <v>140039.8</v>
      </c>
      <c r="DO15" s="17">
        <v>143553.5</v>
      </c>
      <c r="EI15" s="17">
        <v>143474.6</v>
      </c>
      <c r="EJ15" s="18"/>
      <c r="EK15" s="14">
        <v>81432.9</v>
      </c>
      <c r="EM15" s="14">
        <v>83377.9</v>
      </c>
      <c r="EO15" s="14">
        <v>87449</v>
      </c>
      <c r="EP15" s="14" t="s">
        <v>214</v>
      </c>
      <c r="EQ15" s="14" t="s">
        <v>214</v>
      </c>
      <c r="ER15" s="14" t="s">
        <v>214</v>
      </c>
      <c r="ES15" s="14" t="s">
        <v>214</v>
      </c>
      <c r="ET15" s="14" t="s">
        <v>214</v>
      </c>
      <c r="EU15" s="14" t="s">
        <v>214</v>
      </c>
      <c r="EV15" s="14" t="s">
        <v>214</v>
      </c>
      <c r="EW15" s="14" t="s">
        <v>214</v>
      </c>
      <c r="EX15" s="14" t="s">
        <v>214</v>
      </c>
      <c r="EY15" s="14" t="s">
        <v>214</v>
      </c>
      <c r="EZ15" s="14" t="s">
        <v>214</v>
      </c>
      <c r="FA15" s="14" t="s">
        <v>214</v>
      </c>
      <c r="FB15" s="14" t="s">
        <v>214</v>
      </c>
      <c r="FC15" s="14" t="s">
        <v>214</v>
      </c>
      <c r="FD15" s="14" t="s">
        <v>214</v>
      </c>
      <c r="FE15" s="14" t="s">
        <v>214</v>
      </c>
      <c r="FF15" s="14" t="s">
        <v>214</v>
      </c>
      <c r="FG15" s="14" t="s">
        <v>214</v>
      </c>
      <c r="FI15" s="14">
        <v>84086.6</v>
      </c>
      <c r="FO15">
        <v>1</v>
      </c>
      <c r="FP15" t="s">
        <v>259</v>
      </c>
      <c r="FQ15"/>
      <c r="FR15" s="18">
        <v>0.45464337113596553</v>
      </c>
      <c r="FS15" s="40">
        <v>17.07688420445454</v>
      </c>
      <c r="FT15" s="18">
        <v>0.9778437896819536</v>
      </c>
      <c r="FU15" s="40">
        <v>9.620009823656812</v>
      </c>
      <c r="FV15" s="18">
        <v>0.563520933438598</v>
      </c>
      <c r="FW15" s="40">
        <v>16.580914375005754</v>
      </c>
      <c r="FY15" s="40" t="s">
        <v>214</v>
      </c>
      <c r="GA15" s="40" t="s">
        <v>214</v>
      </c>
      <c r="GC15" s="40" t="s">
        <v>214</v>
      </c>
      <c r="GD15" s="16"/>
      <c r="GE15" s="16"/>
      <c r="GF15" s="16">
        <f t="shared" si="2"/>
        <v>0.6006880201141918</v>
      </c>
      <c r="GG15" s="16">
        <f t="shared" si="0"/>
        <v>14.42593613437237</v>
      </c>
      <c r="GI15" s="40">
        <v>99.36057949453944</v>
      </c>
      <c r="GK15" s="40">
        <v>116.98578081433136</v>
      </c>
      <c r="GM15" s="40">
        <v>134.49953499639713</v>
      </c>
      <c r="GO15" s="40" t="s">
        <v>214</v>
      </c>
      <c r="GQ15" s="40" t="s">
        <v>214</v>
      </c>
      <c r="GS15" s="40" t="s">
        <v>214</v>
      </c>
      <c r="GT15" s="16"/>
      <c r="GU15" s="16"/>
      <c r="GW15" s="16">
        <f t="shared" si="1"/>
        <v>116.94863176842263</v>
      </c>
      <c r="HX15" s="14"/>
    </row>
    <row r="16" spans="1:232" ht="12.75">
      <c r="A16" s="4">
        <v>311</v>
      </c>
      <c r="B16" s="4" t="s">
        <v>120</v>
      </c>
      <c r="C16" s="1" t="s">
        <v>70</v>
      </c>
      <c r="D16" s="1" t="s">
        <v>71</v>
      </c>
      <c r="E16" s="1" t="s">
        <v>69</v>
      </c>
      <c r="F16" s="1" t="s">
        <v>82</v>
      </c>
      <c r="H16" s="1" t="s">
        <v>72</v>
      </c>
      <c r="M16" s="1" t="s">
        <v>74</v>
      </c>
      <c r="O16" s="1" t="s">
        <v>75</v>
      </c>
      <c r="P16" s="1" t="s">
        <v>75</v>
      </c>
      <c r="Q16" s="1" t="s">
        <v>75</v>
      </c>
      <c r="R16" s="1" t="s">
        <v>73</v>
      </c>
      <c r="S16" s="1" t="s">
        <v>75</v>
      </c>
      <c r="T16" s="2">
        <v>33756</v>
      </c>
      <c r="U16" s="1" t="s">
        <v>121</v>
      </c>
      <c r="V16" s="1" t="s">
        <v>85</v>
      </c>
      <c r="Y16" s="1">
        <v>3</v>
      </c>
      <c r="Z16" s="1">
        <v>3</v>
      </c>
      <c r="AA16" s="1">
        <v>3</v>
      </c>
      <c r="AD16" s="1">
        <v>2</v>
      </c>
      <c r="AE16" s="1" t="s">
        <v>259</v>
      </c>
      <c r="AG16" s="18">
        <v>78.90067085046526</v>
      </c>
      <c r="AH16" s="14">
        <v>32.347</v>
      </c>
      <c r="AI16" s="18">
        <v>75.4305770897262</v>
      </c>
      <c r="AJ16" s="14">
        <v>43.977948727000005</v>
      </c>
      <c r="AK16" s="18">
        <v>88.01442511726003</v>
      </c>
      <c r="AL16" s="14">
        <v>34.734736846000004</v>
      </c>
      <c r="BE16" s="18">
        <v>80.37696037715217</v>
      </c>
      <c r="BF16" s="14">
        <v>37.019895182999996</v>
      </c>
      <c r="BI16">
        <v>2</v>
      </c>
      <c r="BJ16" t="s">
        <v>259</v>
      </c>
      <c r="BK16"/>
      <c r="BM16" s="52">
        <v>99.96943907</v>
      </c>
      <c r="BN16" s="52"/>
      <c r="BO16" s="53">
        <v>99.98019523</v>
      </c>
      <c r="BP16" s="53"/>
      <c r="BQ16" s="53">
        <v>99.98451596</v>
      </c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>
        <v>99.97858401</v>
      </c>
      <c r="CF16" s="53"/>
      <c r="CG16" s="53"/>
      <c r="CH16" s="53"/>
      <c r="CI16" s="52">
        <v>99.96943907</v>
      </c>
      <c r="CJ16" s="52"/>
      <c r="CK16" s="53">
        <v>99.98019523</v>
      </c>
      <c r="CL16" s="53"/>
      <c r="CM16" s="53">
        <v>99.98451596</v>
      </c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>
        <v>99.97858401</v>
      </c>
      <c r="DD16" s="14">
        <v>1848.1</v>
      </c>
      <c r="DE16" s="14">
        <v>37915.7</v>
      </c>
      <c r="DF16" s="14">
        <v>83489</v>
      </c>
      <c r="DI16" s="14">
        <v>123252.9</v>
      </c>
      <c r="DK16" s="17">
        <v>105844.3</v>
      </c>
      <c r="DM16" s="17">
        <v>138307.8</v>
      </c>
      <c r="DO16" s="17">
        <v>125606.4</v>
      </c>
      <c r="EI16" s="17">
        <v>123252.9</v>
      </c>
      <c r="EJ16" s="18"/>
      <c r="EK16" s="14">
        <v>37232.1</v>
      </c>
      <c r="EM16" s="14">
        <v>38979.9</v>
      </c>
      <c r="EO16" s="14">
        <v>43079.5</v>
      </c>
      <c r="EP16" s="14" t="s">
        <v>214</v>
      </c>
      <c r="EQ16" s="14" t="s">
        <v>214</v>
      </c>
      <c r="ER16" s="14" t="s">
        <v>214</v>
      </c>
      <c r="ES16" s="14" t="s">
        <v>214</v>
      </c>
      <c r="ET16" s="14" t="s">
        <v>214</v>
      </c>
      <c r="EU16" s="14" t="s">
        <v>214</v>
      </c>
      <c r="EV16" s="14" t="s">
        <v>214</v>
      </c>
      <c r="EW16" s="14" t="s">
        <v>214</v>
      </c>
      <c r="EX16" s="14" t="s">
        <v>214</v>
      </c>
      <c r="EY16" s="14" t="s">
        <v>214</v>
      </c>
      <c r="EZ16" s="14" t="s">
        <v>214</v>
      </c>
      <c r="FA16" s="14" t="s">
        <v>214</v>
      </c>
      <c r="FB16" s="14" t="s">
        <v>214</v>
      </c>
      <c r="FC16" s="14" t="s">
        <v>214</v>
      </c>
      <c r="FD16" s="14" t="s">
        <v>214</v>
      </c>
      <c r="FE16" s="14" t="s">
        <v>214</v>
      </c>
      <c r="FF16" s="14" t="s">
        <v>214</v>
      </c>
      <c r="FG16" s="14" t="s">
        <v>214</v>
      </c>
      <c r="FI16" s="14">
        <v>39763.8</v>
      </c>
      <c r="FO16">
        <v>2</v>
      </c>
      <c r="FP16" t="s">
        <v>259</v>
      </c>
      <c r="FQ16"/>
      <c r="FR16" s="18">
        <v>78.90067085046526</v>
      </c>
      <c r="FS16" s="40">
        <v>11.765588925501453</v>
      </c>
      <c r="FT16" s="18">
        <v>75.4305770897262</v>
      </c>
      <c r="FU16" s="40">
        <v>10.06157788528001</v>
      </c>
      <c r="FV16" s="18">
        <v>88.01442511726003</v>
      </c>
      <c r="FW16" s="40">
        <v>7.595492000158139</v>
      </c>
      <c r="FY16" s="40" t="s">
        <v>214</v>
      </c>
      <c r="GA16" s="40" t="s">
        <v>214</v>
      </c>
      <c r="GC16" s="40" t="s">
        <v>214</v>
      </c>
      <c r="GD16" s="16"/>
      <c r="GE16" s="16"/>
      <c r="GF16" s="16">
        <f t="shared" si="2"/>
        <v>80.37696037715217</v>
      </c>
      <c r="GG16" s="16">
        <f t="shared" si="0"/>
        <v>9.807552936979867</v>
      </c>
      <c r="GI16" s="40">
        <v>38.49879216864203</v>
      </c>
      <c r="GK16" s="40">
        <v>50.80381082579317</v>
      </c>
      <c r="GM16" s="40">
        <v>49.05368366496187</v>
      </c>
      <c r="GO16" s="40" t="s">
        <v>214</v>
      </c>
      <c r="GQ16" s="40" t="s">
        <v>214</v>
      </c>
      <c r="GS16" s="40" t="s">
        <v>214</v>
      </c>
      <c r="GT16" s="16"/>
      <c r="GU16" s="16"/>
      <c r="GW16" s="16">
        <f t="shared" si="1"/>
        <v>46.11876221979903</v>
      </c>
      <c r="HX16" s="14"/>
    </row>
    <row r="17" spans="1:232" ht="12.75">
      <c r="A17" s="4">
        <v>312</v>
      </c>
      <c r="B17" s="4" t="s">
        <v>86</v>
      </c>
      <c r="C17" s="1" t="s">
        <v>70</v>
      </c>
      <c r="D17" s="1" t="s">
        <v>71</v>
      </c>
      <c r="E17" s="1" t="s">
        <v>69</v>
      </c>
      <c r="F17" s="1" t="s">
        <v>82</v>
      </c>
      <c r="H17" s="1" t="s">
        <v>72</v>
      </c>
      <c r="M17" s="1" t="s">
        <v>74</v>
      </c>
      <c r="O17" s="1" t="s">
        <v>75</v>
      </c>
      <c r="P17" s="1" t="s">
        <v>75</v>
      </c>
      <c r="Q17" s="1" t="s">
        <v>75</v>
      </c>
      <c r="R17" s="1" t="s">
        <v>73</v>
      </c>
      <c r="S17" s="1" t="s">
        <v>75</v>
      </c>
      <c r="T17" s="2">
        <v>36281</v>
      </c>
      <c r="U17" s="1" t="s">
        <v>84</v>
      </c>
      <c r="V17" s="1" t="s">
        <v>85</v>
      </c>
      <c r="Y17" s="1">
        <v>3</v>
      </c>
      <c r="Z17" s="1">
        <v>3</v>
      </c>
      <c r="AA17" s="1">
        <v>3</v>
      </c>
      <c r="AD17" s="1">
        <v>1</v>
      </c>
      <c r="AE17" s="1" t="s">
        <v>259</v>
      </c>
      <c r="AH17" s="14">
        <v>17.34950121</v>
      </c>
      <c r="AJ17" s="14">
        <v>25.74012012</v>
      </c>
      <c r="AL17" s="14">
        <v>36.6423227</v>
      </c>
      <c r="BF17" s="14">
        <v>26.57731468</v>
      </c>
      <c r="BI17">
        <v>1</v>
      </c>
      <c r="BJ17" t="s">
        <v>259</v>
      </c>
      <c r="BK17"/>
      <c r="BM17" s="52">
        <v>99.98834019</v>
      </c>
      <c r="BN17" s="52"/>
      <c r="BO17" s="53">
        <v>99.98547968</v>
      </c>
      <c r="BP17" s="53"/>
      <c r="BQ17" s="53">
        <v>99.98329684</v>
      </c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>
        <v>99.98538211</v>
      </c>
      <c r="CF17" s="53"/>
      <c r="CG17" s="53"/>
      <c r="CH17" s="53"/>
      <c r="CI17" s="52">
        <v>99.98834019</v>
      </c>
      <c r="CJ17" s="52"/>
      <c r="CK17" s="53">
        <v>99.98547968</v>
      </c>
      <c r="CL17" s="53"/>
      <c r="CM17" s="53">
        <v>99.98329684</v>
      </c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>
        <v>99.98538211</v>
      </c>
      <c r="DD17" s="14">
        <v>1317.9</v>
      </c>
      <c r="DE17" s="14">
        <v>120388.9</v>
      </c>
      <c r="DF17" s="14">
        <v>60106.8</v>
      </c>
      <c r="DI17" s="14">
        <v>181813.6</v>
      </c>
      <c r="DK17" s="17">
        <v>148797.5</v>
      </c>
      <c r="DM17" s="17">
        <v>177269.6</v>
      </c>
      <c r="DO17" s="17">
        <v>219373.6</v>
      </c>
      <c r="EI17" s="17">
        <v>181813.6</v>
      </c>
      <c r="EJ17" s="18"/>
      <c r="EK17" s="14">
        <v>100808.6</v>
      </c>
      <c r="EM17" s="14">
        <v>120644.1</v>
      </c>
      <c r="EO17" s="14">
        <v>143667.5</v>
      </c>
      <c r="EP17" s="14" t="s">
        <v>214</v>
      </c>
      <c r="EQ17" s="14" t="s">
        <v>214</v>
      </c>
      <c r="ER17" s="14" t="s">
        <v>214</v>
      </c>
      <c r="ES17" s="14" t="s">
        <v>214</v>
      </c>
      <c r="ET17" s="14" t="s">
        <v>214</v>
      </c>
      <c r="EU17" s="14" t="s">
        <v>214</v>
      </c>
      <c r="EV17" s="14" t="s">
        <v>214</v>
      </c>
      <c r="EW17" s="14" t="s">
        <v>214</v>
      </c>
      <c r="EX17" s="14" t="s">
        <v>214</v>
      </c>
      <c r="EY17" s="14" t="s">
        <v>214</v>
      </c>
      <c r="EZ17" s="14" t="s">
        <v>214</v>
      </c>
      <c r="FA17" s="14" t="s">
        <v>214</v>
      </c>
      <c r="FB17" s="14" t="s">
        <v>214</v>
      </c>
      <c r="FC17" s="14" t="s">
        <v>214</v>
      </c>
      <c r="FD17" s="14" t="s">
        <v>214</v>
      </c>
      <c r="FE17" s="14" t="s">
        <v>214</v>
      </c>
      <c r="FF17" s="14" t="s">
        <v>214</v>
      </c>
      <c r="FG17" s="14" t="s">
        <v>214</v>
      </c>
      <c r="FI17" s="14">
        <v>121706.8</v>
      </c>
      <c r="FO17">
        <v>1</v>
      </c>
      <c r="FP17" t="s">
        <v>259</v>
      </c>
      <c r="FQ17"/>
      <c r="FR17" s="18"/>
      <c r="FS17" s="40">
        <v>11.44905041809103</v>
      </c>
      <c r="FT17" s="18"/>
      <c r="FU17" s="40">
        <v>18.898776903571868</v>
      </c>
      <c r="FV17" s="53"/>
      <c r="FW17" s="40">
        <v>24.912125292010728</v>
      </c>
      <c r="FY17" s="40" t="s">
        <v>214</v>
      </c>
      <c r="GA17" s="40" t="s">
        <v>214</v>
      </c>
      <c r="GC17" s="40" t="s">
        <v>214</v>
      </c>
      <c r="GD17" s="16"/>
      <c r="GE17" s="16"/>
      <c r="GF17" s="16">
        <f t="shared" si="2"/>
        <v>0</v>
      </c>
      <c r="GG17" s="16">
        <f t="shared" si="0"/>
        <v>18.419984204557878</v>
      </c>
      <c r="GI17" s="40">
        <v>98.19242696144603</v>
      </c>
      <c r="GK17" s="40">
        <v>130.15399731940138</v>
      </c>
      <c r="GM17" s="40">
        <v>149.1461812734958</v>
      </c>
      <c r="GO17" s="40" t="s">
        <v>214</v>
      </c>
      <c r="GQ17" s="40" t="s">
        <v>214</v>
      </c>
      <c r="GS17" s="40" t="s">
        <v>214</v>
      </c>
      <c r="GT17" s="16"/>
      <c r="GU17" s="16"/>
      <c r="GW17" s="16">
        <f t="shared" si="1"/>
        <v>125.8308685181144</v>
      </c>
      <c r="HX17" s="14"/>
    </row>
    <row r="18" spans="1:232" ht="12.75">
      <c r="A18" s="4">
        <v>312</v>
      </c>
      <c r="B18" s="4" t="s">
        <v>133</v>
      </c>
      <c r="C18" s="1" t="s">
        <v>70</v>
      </c>
      <c r="D18" s="1" t="s">
        <v>71</v>
      </c>
      <c r="E18" s="1" t="s">
        <v>69</v>
      </c>
      <c r="F18" s="1" t="s">
        <v>82</v>
      </c>
      <c r="H18" s="1" t="s">
        <v>72</v>
      </c>
      <c r="M18" s="1" t="s">
        <v>74</v>
      </c>
      <c r="O18" s="1" t="s">
        <v>75</v>
      </c>
      <c r="P18" s="1" t="s">
        <v>75</v>
      </c>
      <c r="Q18" s="1" t="s">
        <v>75</v>
      </c>
      <c r="R18" s="1" t="s">
        <v>73</v>
      </c>
      <c r="S18" s="1" t="s">
        <v>75</v>
      </c>
      <c r="T18" s="2">
        <v>34820</v>
      </c>
      <c r="U18" s="1" t="s">
        <v>134</v>
      </c>
      <c r="V18" s="1" t="s">
        <v>85</v>
      </c>
      <c r="Y18" s="1">
        <v>3</v>
      </c>
      <c r="Z18" s="1">
        <v>3</v>
      </c>
      <c r="AA18" s="1">
        <v>3</v>
      </c>
      <c r="AD18" s="1">
        <v>2</v>
      </c>
      <c r="AE18" s="1" t="s">
        <v>259</v>
      </c>
      <c r="AH18" s="14">
        <v>96.25787784</v>
      </c>
      <c r="AJ18" s="14">
        <v>134.1629991</v>
      </c>
      <c r="AL18" s="14">
        <v>170.425141</v>
      </c>
      <c r="BF18" s="14">
        <v>133.6153393</v>
      </c>
      <c r="BI18"/>
      <c r="BJ18"/>
      <c r="BK18"/>
      <c r="BM18" s="52"/>
      <c r="BN18" s="52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2"/>
      <c r="CJ18" s="52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FO18"/>
      <c r="FP18"/>
      <c r="FQ18"/>
      <c r="FR18" s="18"/>
      <c r="FS18" s="40" t="s">
        <v>214</v>
      </c>
      <c r="FT18" s="18"/>
      <c r="FU18" s="40" t="s">
        <v>214</v>
      </c>
      <c r="FV18" s="76"/>
      <c r="FW18" s="40" t="s">
        <v>214</v>
      </c>
      <c r="FY18" s="40" t="s">
        <v>214</v>
      </c>
      <c r="GA18" s="40" t="s">
        <v>214</v>
      </c>
      <c r="GC18" s="40" t="s">
        <v>214</v>
      </c>
      <c r="GD18" s="16"/>
      <c r="GE18" s="16"/>
      <c r="GF18" s="16"/>
      <c r="GG18" s="16">
        <f t="shared" si="0"/>
      </c>
      <c r="GI18" s="40" t="s">
        <v>214</v>
      </c>
      <c r="GK18" s="40" t="s">
        <v>214</v>
      </c>
      <c r="GM18" s="40" t="s">
        <v>214</v>
      </c>
      <c r="GO18" s="40" t="s">
        <v>214</v>
      </c>
      <c r="GQ18" s="40" t="s">
        <v>214</v>
      </c>
      <c r="GS18" s="40" t="s">
        <v>214</v>
      </c>
      <c r="GT18" s="16"/>
      <c r="GU18" s="16"/>
      <c r="GW18" s="16">
        <f t="shared" si="1"/>
      </c>
      <c r="HX18" s="14"/>
    </row>
    <row r="19" spans="1:232" ht="12.75">
      <c r="A19" s="4">
        <v>312</v>
      </c>
      <c r="B19" s="4" t="s">
        <v>122</v>
      </c>
      <c r="C19" s="1" t="s">
        <v>70</v>
      </c>
      <c r="D19" s="1" t="s">
        <v>71</v>
      </c>
      <c r="E19" s="1" t="s">
        <v>69</v>
      </c>
      <c r="F19" s="1" t="s">
        <v>82</v>
      </c>
      <c r="H19" s="1" t="s">
        <v>72</v>
      </c>
      <c r="M19" s="1" t="s">
        <v>74</v>
      </c>
      <c r="O19" s="1" t="s">
        <v>75</v>
      </c>
      <c r="P19" s="1" t="s">
        <v>75</v>
      </c>
      <c r="Q19" s="1" t="s">
        <v>75</v>
      </c>
      <c r="R19" s="1" t="s">
        <v>73</v>
      </c>
      <c r="S19" s="1" t="s">
        <v>75</v>
      </c>
      <c r="T19" s="2">
        <v>33824</v>
      </c>
      <c r="U19" s="1" t="s">
        <v>123</v>
      </c>
      <c r="V19" s="1" t="s">
        <v>85</v>
      </c>
      <c r="Y19" s="1">
        <v>3</v>
      </c>
      <c r="Z19" s="1">
        <v>3</v>
      </c>
      <c r="AA19" s="1">
        <v>3</v>
      </c>
      <c r="AD19" s="1">
        <v>3</v>
      </c>
      <c r="AE19" s="1" t="s">
        <v>259</v>
      </c>
      <c r="AG19" s="18">
        <v>3.3327360684295173</v>
      </c>
      <c r="AH19" s="14">
        <v>32.555833337</v>
      </c>
      <c r="AI19" s="18">
        <v>80.56143780169498</v>
      </c>
      <c r="AJ19" s="14">
        <v>49.584230766000005</v>
      </c>
      <c r="AK19" s="18">
        <v>73.02158273505096</v>
      </c>
      <c r="AL19" s="14">
        <v>16.56170213</v>
      </c>
      <c r="BE19" s="18">
        <v>53.8231363815788</v>
      </c>
      <c r="BF19" s="14">
        <v>32.90058874</v>
      </c>
      <c r="BI19">
        <v>3</v>
      </c>
      <c r="BJ19" t="s">
        <v>259</v>
      </c>
      <c r="BK19"/>
      <c r="BM19" s="52">
        <v>99.97717696</v>
      </c>
      <c r="BN19" s="52"/>
      <c r="BO19" s="53">
        <v>99.95930281</v>
      </c>
      <c r="BP19" s="53"/>
      <c r="BQ19" s="53">
        <v>99.9864046</v>
      </c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>
        <v>99.97444946</v>
      </c>
      <c r="CF19" s="53"/>
      <c r="CG19" s="53"/>
      <c r="CH19" s="53"/>
      <c r="CI19" s="52">
        <v>99.97717696</v>
      </c>
      <c r="CJ19" s="52"/>
      <c r="CK19" s="53">
        <v>99.95930281</v>
      </c>
      <c r="CL19" s="53"/>
      <c r="CM19" s="53">
        <v>99.9864046</v>
      </c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>
        <v>99.97444946</v>
      </c>
      <c r="DD19" s="14">
        <v>853.5</v>
      </c>
      <c r="DE19" s="14">
        <v>44934.6</v>
      </c>
      <c r="DF19" s="14">
        <v>82978.6</v>
      </c>
      <c r="DI19" s="14">
        <v>128766.7</v>
      </c>
      <c r="DK19" s="17">
        <v>142644.6</v>
      </c>
      <c r="DM19" s="17">
        <v>121837</v>
      </c>
      <c r="DO19" s="17">
        <v>121818.4</v>
      </c>
      <c r="EI19" s="17">
        <v>128766.7</v>
      </c>
      <c r="EJ19" s="18"/>
      <c r="EK19" s="14">
        <v>44215</v>
      </c>
      <c r="EM19" s="14">
        <v>42346</v>
      </c>
      <c r="EO19" s="14">
        <v>50803.3</v>
      </c>
      <c r="EP19" s="14" t="s">
        <v>214</v>
      </c>
      <c r="EQ19" s="14" t="s">
        <v>214</v>
      </c>
      <c r="ER19" s="14" t="s">
        <v>214</v>
      </c>
      <c r="ES19" s="14" t="s">
        <v>214</v>
      </c>
      <c r="ET19" s="14" t="s">
        <v>214</v>
      </c>
      <c r="EU19" s="14" t="s">
        <v>214</v>
      </c>
      <c r="EV19" s="14" t="s">
        <v>214</v>
      </c>
      <c r="EW19" s="14" t="s">
        <v>214</v>
      </c>
      <c r="EX19" s="14" t="s">
        <v>214</v>
      </c>
      <c r="EY19" s="14" t="s">
        <v>214</v>
      </c>
      <c r="EZ19" s="14" t="s">
        <v>214</v>
      </c>
      <c r="FA19" s="14" t="s">
        <v>214</v>
      </c>
      <c r="FB19" s="14" t="s">
        <v>214</v>
      </c>
      <c r="FC19" s="14" t="s">
        <v>214</v>
      </c>
      <c r="FD19" s="14" t="s">
        <v>214</v>
      </c>
      <c r="FE19" s="14" t="s">
        <v>214</v>
      </c>
      <c r="FF19" s="14" t="s">
        <v>214</v>
      </c>
      <c r="FG19" s="14" t="s">
        <v>214</v>
      </c>
      <c r="FI19" s="14">
        <v>45788.1</v>
      </c>
      <c r="FO19">
        <v>3</v>
      </c>
      <c r="FP19" t="s">
        <v>259</v>
      </c>
      <c r="FQ19"/>
      <c r="FR19" s="18">
        <v>3.3327360684295173</v>
      </c>
      <c r="FS19" s="40">
        <v>7.904084561631268</v>
      </c>
      <c r="FT19" s="18">
        <v>80.56143780169498</v>
      </c>
      <c r="FU19" s="40">
        <v>15.151558525662388</v>
      </c>
      <c r="FV19" s="18">
        <v>73.02158273505096</v>
      </c>
      <c r="FW19" s="40">
        <v>6.0659772473714515</v>
      </c>
      <c r="FY19" s="40" t="s">
        <v>214</v>
      </c>
      <c r="GA19" s="40" t="s">
        <v>214</v>
      </c>
      <c r="GC19" s="40" t="s">
        <v>214</v>
      </c>
      <c r="GD19" s="16"/>
      <c r="GE19" s="16"/>
      <c r="GF19" s="16">
        <f t="shared" si="2"/>
        <v>53.8231363815788</v>
      </c>
      <c r="GG19" s="16">
        <f t="shared" si="0"/>
        <v>9.707206778221702</v>
      </c>
      <c r="GI19" s="40">
        <v>34.63204096224369</v>
      </c>
      <c r="GK19" s="40">
        <v>37.22998694912659</v>
      </c>
      <c r="GM19" s="40">
        <v>44.617865214495595</v>
      </c>
      <c r="GO19" s="40" t="s">
        <v>214</v>
      </c>
      <c r="GQ19" s="40" t="s">
        <v>214</v>
      </c>
      <c r="GS19" s="40" t="s">
        <v>214</v>
      </c>
      <c r="GT19" s="16"/>
      <c r="GU19" s="16"/>
      <c r="GW19" s="16">
        <f t="shared" si="1"/>
        <v>38.82663104195529</v>
      </c>
      <c r="HX19" s="14"/>
    </row>
    <row r="20" spans="1:232" ht="12.75">
      <c r="A20" s="4">
        <v>313</v>
      </c>
      <c r="B20" s="4" t="s">
        <v>93</v>
      </c>
      <c r="C20" s="1" t="s">
        <v>70</v>
      </c>
      <c r="D20" s="1" t="s">
        <v>80</v>
      </c>
      <c r="E20" s="1" t="s">
        <v>69</v>
      </c>
      <c r="F20" s="1" t="s">
        <v>82</v>
      </c>
      <c r="H20" s="1" t="s">
        <v>81</v>
      </c>
      <c r="M20" s="1" t="s">
        <v>74</v>
      </c>
      <c r="O20" s="1" t="s">
        <v>75</v>
      </c>
      <c r="P20" s="1" t="s">
        <v>75</v>
      </c>
      <c r="Q20" s="1" t="s">
        <v>75</v>
      </c>
      <c r="R20" s="1" t="s">
        <v>73</v>
      </c>
      <c r="S20" s="1" t="s">
        <v>75</v>
      </c>
      <c r="T20" s="2">
        <v>36281</v>
      </c>
      <c r="U20" s="1" t="s">
        <v>94</v>
      </c>
      <c r="V20" s="1" t="s">
        <v>85</v>
      </c>
      <c r="Y20" s="1">
        <v>3</v>
      </c>
      <c r="Z20" s="1">
        <v>3</v>
      </c>
      <c r="AA20" s="1">
        <v>3</v>
      </c>
      <c r="AD20" s="1">
        <v>1</v>
      </c>
      <c r="AE20" s="1" t="s">
        <v>259</v>
      </c>
      <c r="AH20" s="14">
        <v>209.8214189</v>
      </c>
      <c r="AJ20" s="14">
        <v>216.979599</v>
      </c>
      <c r="AL20" s="14">
        <v>180.6126725</v>
      </c>
      <c r="BF20" s="14">
        <v>202.4712301</v>
      </c>
      <c r="BI20">
        <v>1</v>
      </c>
      <c r="BJ20" t="s">
        <v>259</v>
      </c>
      <c r="BK20"/>
      <c r="BM20" s="52">
        <v>99.85545089</v>
      </c>
      <c r="BN20" s="52"/>
      <c r="BO20" s="53">
        <v>99.85557561</v>
      </c>
      <c r="BP20" s="53"/>
      <c r="BQ20" s="53">
        <v>99.88490429</v>
      </c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>
        <v>99.86571068</v>
      </c>
      <c r="CF20" s="53"/>
      <c r="CG20" s="53"/>
      <c r="CH20" s="53"/>
      <c r="CI20" s="52">
        <v>99.85545089</v>
      </c>
      <c r="CJ20" s="52"/>
      <c r="CK20" s="53">
        <v>99.85557561</v>
      </c>
      <c r="CL20" s="53"/>
      <c r="CM20" s="53">
        <v>99.88490429</v>
      </c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>
        <v>99.86571068</v>
      </c>
      <c r="DD20" s="14">
        <v>3413.8</v>
      </c>
      <c r="DE20" s="14">
        <v>123242.9</v>
      </c>
      <c r="DF20" s="14">
        <v>24115.6</v>
      </c>
      <c r="DI20" s="14">
        <v>150772.4</v>
      </c>
      <c r="DK20" s="17">
        <v>145155.8</v>
      </c>
      <c r="DM20" s="17">
        <v>150237.5</v>
      </c>
      <c r="DO20" s="17">
        <v>156923.9</v>
      </c>
      <c r="EI20" s="17">
        <v>150772.4</v>
      </c>
      <c r="EJ20" s="18"/>
      <c r="EK20" s="14">
        <v>121525.6</v>
      </c>
      <c r="EM20" s="14">
        <v>126866.4</v>
      </c>
      <c r="EO20" s="14">
        <v>131578.3</v>
      </c>
      <c r="EP20" s="14" t="s">
        <v>214</v>
      </c>
      <c r="EQ20" s="14" t="s">
        <v>214</v>
      </c>
      <c r="ER20" s="14" t="s">
        <v>214</v>
      </c>
      <c r="ES20" s="14" t="s">
        <v>214</v>
      </c>
      <c r="ET20" s="14" t="s">
        <v>214</v>
      </c>
      <c r="EU20" s="14" t="s">
        <v>214</v>
      </c>
      <c r="EV20" s="14" t="s">
        <v>214</v>
      </c>
      <c r="EW20" s="14" t="s">
        <v>214</v>
      </c>
      <c r="EX20" s="14" t="s">
        <v>214</v>
      </c>
      <c r="EY20" s="14" t="s">
        <v>214</v>
      </c>
      <c r="EZ20" s="14" t="s">
        <v>214</v>
      </c>
      <c r="FA20" s="14" t="s">
        <v>214</v>
      </c>
      <c r="FB20" s="14" t="s">
        <v>214</v>
      </c>
      <c r="FC20" s="14" t="s">
        <v>214</v>
      </c>
      <c r="FD20" s="14" t="s">
        <v>214</v>
      </c>
      <c r="FE20" s="14" t="s">
        <v>214</v>
      </c>
      <c r="FF20" s="14" t="s">
        <v>214</v>
      </c>
      <c r="FG20" s="14" t="s">
        <v>214</v>
      </c>
      <c r="FI20" s="14">
        <v>126656.7</v>
      </c>
      <c r="FO20">
        <v>1</v>
      </c>
      <c r="FP20" t="s">
        <v>259</v>
      </c>
      <c r="FQ20"/>
      <c r="FR20" s="18"/>
      <c r="FS20" s="40">
        <v>189.97269759765402</v>
      </c>
      <c r="FT20" s="18"/>
      <c r="FU20" s="40">
        <v>221.7000583338011</v>
      </c>
      <c r="FV20" s="76"/>
      <c r="FW20" s="40">
        <v>154.36591717272748</v>
      </c>
      <c r="FY20" s="40" t="s">
        <v>214</v>
      </c>
      <c r="GA20" s="40" t="s">
        <v>214</v>
      </c>
      <c r="GC20" s="40" t="s">
        <v>214</v>
      </c>
      <c r="GD20" s="16"/>
      <c r="GE20" s="16"/>
      <c r="GF20" s="16">
        <f t="shared" si="2"/>
        <v>0</v>
      </c>
      <c r="GG20" s="16">
        <f t="shared" si="0"/>
        <v>188.6795577013942</v>
      </c>
      <c r="GI20" s="40">
        <v>131.42432879569736</v>
      </c>
      <c r="GK20" s="40">
        <v>153.50596830203327</v>
      </c>
      <c r="GM20" s="40">
        <v>134.1196098210089</v>
      </c>
      <c r="GO20" s="40" t="s">
        <v>214</v>
      </c>
      <c r="GQ20" s="40" t="s">
        <v>214</v>
      </c>
      <c r="GS20" s="40" t="s">
        <v>214</v>
      </c>
      <c r="GT20" s="16"/>
      <c r="GU20" s="16"/>
      <c r="GW20" s="16">
        <f t="shared" si="1"/>
        <v>139.6833023062465</v>
      </c>
      <c r="HX20" s="14"/>
    </row>
    <row r="21" spans="1:232" ht="12.75">
      <c r="A21" s="4">
        <v>313</v>
      </c>
      <c r="B21" s="4" t="s">
        <v>126</v>
      </c>
      <c r="C21" s="1" t="s">
        <v>70</v>
      </c>
      <c r="D21" s="1" t="s">
        <v>80</v>
      </c>
      <c r="E21" s="1" t="s">
        <v>69</v>
      </c>
      <c r="F21" s="1" t="s">
        <v>82</v>
      </c>
      <c r="H21" s="1" t="s">
        <v>81</v>
      </c>
      <c r="M21" s="1" t="s">
        <v>74</v>
      </c>
      <c r="O21" s="1" t="s">
        <v>75</v>
      </c>
      <c r="P21" s="1" t="s">
        <v>75</v>
      </c>
      <c r="Q21" s="1" t="s">
        <v>75</v>
      </c>
      <c r="R21" s="1" t="s">
        <v>73</v>
      </c>
      <c r="S21" s="1" t="s">
        <v>75</v>
      </c>
      <c r="T21" s="2">
        <v>33824</v>
      </c>
      <c r="U21" s="1" t="s">
        <v>114</v>
      </c>
      <c r="V21" s="1" t="s">
        <v>85</v>
      </c>
      <c r="Y21" s="1">
        <v>3</v>
      </c>
      <c r="Z21" s="1">
        <v>3</v>
      </c>
      <c r="AA21" s="1">
        <v>3</v>
      </c>
      <c r="AD21" s="1">
        <v>2</v>
      </c>
      <c r="AE21" s="1" t="s">
        <v>259</v>
      </c>
      <c r="AG21" s="18">
        <v>78.91534851852866</v>
      </c>
      <c r="AH21" s="14">
        <v>15.574603611</v>
      </c>
      <c r="AI21" s="18">
        <v>35.974215006460035</v>
      </c>
      <c r="AJ21" s="14">
        <v>57.347123616999994</v>
      </c>
      <c r="AK21" s="18">
        <v>29.5876613134697</v>
      </c>
      <c r="AL21" s="14">
        <v>46.15318587</v>
      </c>
      <c r="BE21" s="18">
        <v>39.115358037212474</v>
      </c>
      <c r="BF21" s="14">
        <v>39.6916377</v>
      </c>
      <c r="BI21">
        <v>2</v>
      </c>
      <c r="BJ21" t="s">
        <v>259</v>
      </c>
      <c r="BK21"/>
      <c r="BM21" s="52">
        <v>99.98160426</v>
      </c>
      <c r="BN21" s="52"/>
      <c r="BO21" s="53">
        <v>99.95131637</v>
      </c>
      <c r="BP21" s="53"/>
      <c r="BQ21" s="53">
        <v>99.96004811</v>
      </c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>
        <v>99.9625529</v>
      </c>
      <c r="CF21" s="53"/>
      <c r="CG21" s="53"/>
      <c r="CH21" s="53"/>
      <c r="CI21" s="52">
        <v>99.98160426</v>
      </c>
      <c r="CJ21" s="52"/>
      <c r="CK21" s="53">
        <v>99.95131637</v>
      </c>
      <c r="CL21" s="53"/>
      <c r="CM21" s="53">
        <v>99.96004811</v>
      </c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>
        <v>99.9625529</v>
      </c>
      <c r="DI21" s="14">
        <v>105993.9</v>
      </c>
      <c r="DK21" s="17">
        <v>84664.2</v>
      </c>
      <c r="DM21" s="17">
        <v>117795.5</v>
      </c>
      <c r="DO21" s="17">
        <v>115521.9</v>
      </c>
      <c r="EI21" s="17">
        <v>105993.9</v>
      </c>
      <c r="EJ21" s="18"/>
      <c r="EK21" s="14">
        <v>45819.3</v>
      </c>
      <c r="EM21" s="14">
        <v>71461.5</v>
      </c>
      <c r="EO21" s="14">
        <v>68939.3</v>
      </c>
      <c r="EP21" s="14" t="s">
        <v>214</v>
      </c>
      <c r="EQ21" s="14" t="s">
        <v>214</v>
      </c>
      <c r="ER21" s="14" t="s">
        <v>214</v>
      </c>
      <c r="ES21" s="14" t="s">
        <v>214</v>
      </c>
      <c r="ET21" s="14" t="s">
        <v>214</v>
      </c>
      <c r="EU21" s="14" t="s">
        <v>214</v>
      </c>
      <c r="EV21" s="14" t="s">
        <v>214</v>
      </c>
      <c r="EW21" s="14" t="s">
        <v>214</v>
      </c>
      <c r="EX21" s="14" t="s">
        <v>214</v>
      </c>
      <c r="EY21" s="14" t="s">
        <v>214</v>
      </c>
      <c r="EZ21" s="14" t="s">
        <v>214</v>
      </c>
      <c r="FA21" s="14" t="s">
        <v>214</v>
      </c>
      <c r="FB21" s="14" t="s">
        <v>214</v>
      </c>
      <c r="FC21" s="14" t="s">
        <v>214</v>
      </c>
      <c r="FD21" s="14" t="s">
        <v>214</v>
      </c>
      <c r="FE21" s="14" t="s">
        <v>214</v>
      </c>
      <c r="FF21" s="14" t="s">
        <v>214</v>
      </c>
      <c r="FG21" s="14" t="s">
        <v>214</v>
      </c>
      <c r="FI21" s="14" t="s">
        <v>214</v>
      </c>
      <c r="FO21">
        <v>2</v>
      </c>
      <c r="FP21" t="s">
        <v>259</v>
      </c>
      <c r="FQ21"/>
      <c r="FR21" s="18">
        <v>78.91534851852866</v>
      </c>
      <c r="FS21" s="40">
        <v>7.563896147078335</v>
      </c>
      <c r="FT21" s="18">
        <v>35.974215006460035</v>
      </c>
      <c r="FU21" s="40">
        <v>26.786331998041607</v>
      </c>
      <c r="FV21" s="18">
        <v>29.5876613134697</v>
      </c>
      <c r="FW21" s="40">
        <v>23.842045947826353</v>
      </c>
      <c r="FY21" s="40" t="s">
        <v>214</v>
      </c>
      <c r="GA21" s="40" t="s">
        <v>214</v>
      </c>
      <c r="GC21" s="40" t="s">
        <v>214</v>
      </c>
      <c r="GD21" s="16"/>
      <c r="GE21" s="16"/>
      <c r="GF21" s="16">
        <f t="shared" si="2"/>
        <v>39.115358037212474</v>
      </c>
      <c r="GG21" s="16">
        <f t="shared" si="0"/>
        <v>19.397424697648763</v>
      </c>
      <c r="GI21" s="40">
        <v>41.11765086415272</v>
      </c>
      <c r="GK21" s="40">
        <v>55.02122992480632</v>
      </c>
      <c r="GM21" s="40">
        <v>59.676891250521116</v>
      </c>
      <c r="GO21" s="40" t="s">
        <v>214</v>
      </c>
      <c r="GQ21" s="40" t="s">
        <v>214</v>
      </c>
      <c r="GS21" s="40" t="s">
        <v>214</v>
      </c>
      <c r="GT21" s="16"/>
      <c r="GU21" s="16"/>
      <c r="GW21" s="16">
        <f t="shared" si="1"/>
        <v>51.93859067982672</v>
      </c>
      <c r="HX21" s="14"/>
    </row>
    <row r="22" spans="1:232" ht="12.75">
      <c r="A22" s="4">
        <v>314</v>
      </c>
      <c r="B22" s="4" t="s">
        <v>92</v>
      </c>
      <c r="C22" s="1" t="s">
        <v>70</v>
      </c>
      <c r="D22" s="1" t="s">
        <v>80</v>
      </c>
      <c r="E22" s="1" t="s">
        <v>69</v>
      </c>
      <c r="F22" s="1" t="s">
        <v>82</v>
      </c>
      <c r="H22" s="1" t="s">
        <v>81</v>
      </c>
      <c r="M22" s="1" t="s">
        <v>74</v>
      </c>
      <c r="O22" s="1" t="s">
        <v>75</v>
      </c>
      <c r="P22" s="1" t="s">
        <v>75</v>
      </c>
      <c r="Q22" s="1" t="s">
        <v>75</v>
      </c>
      <c r="R22" s="1" t="s">
        <v>73</v>
      </c>
      <c r="S22" s="1" t="s">
        <v>75</v>
      </c>
      <c r="T22" s="2">
        <v>36281</v>
      </c>
      <c r="U22" s="1" t="s">
        <v>219</v>
      </c>
      <c r="V22" s="1" t="s">
        <v>85</v>
      </c>
      <c r="Y22" s="1">
        <v>3</v>
      </c>
      <c r="Z22" s="1">
        <v>3</v>
      </c>
      <c r="AA22" s="1">
        <v>3</v>
      </c>
      <c r="AD22" s="1">
        <v>1</v>
      </c>
      <c r="AE22" s="1" t="s">
        <v>259</v>
      </c>
      <c r="AH22" s="14">
        <v>214.9324645</v>
      </c>
      <c r="AJ22" s="14">
        <v>104.5825163</v>
      </c>
      <c r="AL22" s="14">
        <v>97.59120059</v>
      </c>
      <c r="BF22" s="14">
        <v>139.0353938</v>
      </c>
      <c r="BI22">
        <v>1</v>
      </c>
      <c r="BJ22" t="s">
        <v>259</v>
      </c>
      <c r="BK22"/>
      <c r="BM22" s="52">
        <v>99.86233953</v>
      </c>
      <c r="BN22" s="52"/>
      <c r="BO22" s="53">
        <v>99.91405592</v>
      </c>
      <c r="BP22" s="53"/>
      <c r="BQ22" s="53">
        <v>99.92259151</v>
      </c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>
        <v>99.89672831</v>
      </c>
      <c r="CF22" s="53"/>
      <c r="CG22" s="53"/>
      <c r="CH22" s="53"/>
      <c r="CI22" s="52">
        <v>99.86233953</v>
      </c>
      <c r="CJ22" s="52"/>
      <c r="CK22" s="53">
        <v>99.91405592</v>
      </c>
      <c r="CL22" s="53"/>
      <c r="CM22" s="53">
        <v>99.92259151</v>
      </c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>
        <v>99.89672831</v>
      </c>
      <c r="DD22" s="14">
        <v>1345.4</v>
      </c>
      <c r="DE22" s="14">
        <v>109000.5</v>
      </c>
      <c r="DF22" s="14">
        <v>24284.7</v>
      </c>
      <c r="DI22" s="14">
        <v>134630.7</v>
      </c>
      <c r="DK22" s="17">
        <v>156132.3</v>
      </c>
      <c r="DM22" s="17">
        <v>121686.7</v>
      </c>
      <c r="DO22" s="17">
        <v>126073</v>
      </c>
      <c r="EI22" s="17">
        <v>134630.7</v>
      </c>
      <c r="EJ22" s="18"/>
      <c r="EK22" s="14">
        <v>131808.8</v>
      </c>
      <c r="EM22" s="14">
        <v>96440.5</v>
      </c>
      <c r="EO22" s="14">
        <v>102788.7</v>
      </c>
      <c r="EP22" s="14" t="s">
        <v>214</v>
      </c>
      <c r="EQ22" s="14" t="s">
        <v>214</v>
      </c>
      <c r="ER22" s="14" t="s">
        <v>214</v>
      </c>
      <c r="ES22" s="14" t="s">
        <v>214</v>
      </c>
      <c r="ET22" s="14" t="s">
        <v>214</v>
      </c>
      <c r="EU22" s="14" t="s">
        <v>214</v>
      </c>
      <c r="EV22" s="14" t="s">
        <v>214</v>
      </c>
      <c r="EW22" s="14" t="s">
        <v>214</v>
      </c>
      <c r="EX22" s="14" t="s">
        <v>214</v>
      </c>
      <c r="EY22" s="14" t="s">
        <v>214</v>
      </c>
      <c r="EZ22" s="14" t="s">
        <v>214</v>
      </c>
      <c r="FA22" s="14" t="s">
        <v>214</v>
      </c>
      <c r="FB22" s="14" t="s">
        <v>214</v>
      </c>
      <c r="FC22" s="14" t="s">
        <v>214</v>
      </c>
      <c r="FD22" s="14" t="s">
        <v>214</v>
      </c>
      <c r="FE22" s="14" t="s">
        <v>214</v>
      </c>
      <c r="FF22" s="14" t="s">
        <v>214</v>
      </c>
      <c r="FG22" s="14" t="s">
        <v>214</v>
      </c>
      <c r="FI22" s="14">
        <v>110345.9</v>
      </c>
      <c r="FO22">
        <v>1</v>
      </c>
      <c r="FP22" t="s">
        <v>259</v>
      </c>
      <c r="FQ22"/>
      <c r="FR22" s="18"/>
      <c r="FS22" s="40">
        <v>190.98363605086908</v>
      </c>
      <c r="FT22" s="18"/>
      <c r="FU22" s="40">
        <v>82.70205919384382</v>
      </c>
      <c r="FV22" s="76"/>
      <c r="FW22" s="40">
        <v>90.22819667616045</v>
      </c>
      <c r="FY22" s="40" t="s">
        <v>214</v>
      </c>
      <c r="GA22" s="40" t="s">
        <v>214</v>
      </c>
      <c r="GC22" s="40" t="s">
        <v>214</v>
      </c>
      <c r="GD22" s="16"/>
      <c r="GE22" s="16"/>
      <c r="GF22" s="16">
        <f t="shared" si="2"/>
        <v>0</v>
      </c>
      <c r="GG22" s="16">
        <f t="shared" si="0"/>
        <v>121.30463064029111</v>
      </c>
      <c r="GI22" s="40">
        <v>138.735278218118</v>
      </c>
      <c r="GK22" s="40">
        <v>96.22775552875727</v>
      </c>
      <c r="GM22" s="40">
        <v>116.56111193509238</v>
      </c>
      <c r="GO22" s="40" t="s">
        <v>214</v>
      </c>
      <c r="GQ22" s="40" t="s">
        <v>214</v>
      </c>
      <c r="GS22" s="40" t="s">
        <v>214</v>
      </c>
      <c r="GT22" s="16"/>
      <c r="GU22" s="16"/>
      <c r="GW22" s="16">
        <f t="shared" si="1"/>
        <v>117.17471522732255</v>
      </c>
      <c r="HX22" s="14"/>
    </row>
    <row r="23" spans="1:232" ht="12.75">
      <c r="A23" s="4">
        <v>314</v>
      </c>
      <c r="B23" s="4" t="s">
        <v>113</v>
      </c>
      <c r="C23" s="1" t="s">
        <v>70</v>
      </c>
      <c r="D23" s="1" t="s">
        <v>80</v>
      </c>
      <c r="E23" s="1" t="s">
        <v>69</v>
      </c>
      <c r="F23" s="1" t="s">
        <v>82</v>
      </c>
      <c r="H23" s="1" t="s">
        <v>81</v>
      </c>
      <c r="M23" s="1" t="s">
        <v>74</v>
      </c>
      <c r="O23" s="1" t="s">
        <v>75</v>
      </c>
      <c r="P23" s="1" t="s">
        <v>75</v>
      </c>
      <c r="Q23" s="1" t="s">
        <v>75</v>
      </c>
      <c r="R23" s="1" t="s">
        <v>73</v>
      </c>
      <c r="S23" s="1" t="s">
        <v>75</v>
      </c>
      <c r="T23" s="2">
        <v>34820</v>
      </c>
      <c r="U23" s="1" t="s">
        <v>114</v>
      </c>
      <c r="V23" s="1" t="s">
        <v>85</v>
      </c>
      <c r="Y23" s="1">
        <v>3</v>
      </c>
      <c r="Z23" s="1">
        <v>3</v>
      </c>
      <c r="AA23" s="1">
        <v>3</v>
      </c>
      <c r="AD23" s="1">
        <v>2</v>
      </c>
      <c r="AE23" s="1" t="s">
        <v>259</v>
      </c>
      <c r="AF23" s="1" t="s">
        <v>115</v>
      </c>
      <c r="AH23" s="14">
        <v>9.319333278</v>
      </c>
      <c r="AJ23" s="14">
        <v>12.25898874</v>
      </c>
      <c r="AK23" s="18">
        <v>0.46511627957129226</v>
      </c>
      <c r="AL23" s="14">
        <v>26.8947202</v>
      </c>
      <c r="BE23" s="18">
        <v>0.2580645164111977</v>
      </c>
      <c r="BF23" s="14">
        <v>16.15768074</v>
      </c>
      <c r="BI23">
        <v>2</v>
      </c>
      <c r="BJ23" t="s">
        <v>259</v>
      </c>
      <c r="BK23"/>
      <c r="BM23" s="52">
        <v>99.99396376</v>
      </c>
      <c r="BN23" s="52"/>
      <c r="BO23" s="53">
        <v>99.99185753</v>
      </c>
      <c r="BP23" s="53"/>
      <c r="BQ23" s="53">
        <v>99.98228968</v>
      </c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>
        <v>99.98938868</v>
      </c>
      <c r="CF23" s="53"/>
      <c r="CG23" s="53"/>
      <c r="CH23" s="53"/>
      <c r="CI23" s="52">
        <v>99.99396376</v>
      </c>
      <c r="CJ23" s="52"/>
      <c r="CK23" s="53">
        <v>99.99185753</v>
      </c>
      <c r="CL23" s="53"/>
      <c r="CM23" s="53">
        <v>99.98228968</v>
      </c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>
        <v>99.98938868</v>
      </c>
      <c r="DD23" s="14">
        <v>101243.5</v>
      </c>
      <c r="DF23" s="14">
        <v>51024.8</v>
      </c>
      <c r="DI23" s="14">
        <v>152268.3</v>
      </c>
      <c r="DK23" s="17">
        <v>154389.7</v>
      </c>
      <c r="DM23" s="17">
        <v>150556.1</v>
      </c>
      <c r="DO23" s="17">
        <v>151859</v>
      </c>
      <c r="EI23" s="17">
        <v>152268.3</v>
      </c>
      <c r="EJ23" s="18"/>
      <c r="EK23" s="14">
        <v>101590.1</v>
      </c>
      <c r="EM23" s="14">
        <v>99166</v>
      </c>
      <c r="EO23" s="14">
        <v>102974.5</v>
      </c>
      <c r="EP23" s="14" t="s">
        <v>214</v>
      </c>
      <c r="EQ23" s="14" t="s">
        <v>214</v>
      </c>
      <c r="ER23" s="14" t="s">
        <v>214</v>
      </c>
      <c r="ES23" s="14" t="s">
        <v>214</v>
      </c>
      <c r="ET23" s="14" t="s">
        <v>214</v>
      </c>
      <c r="EU23" s="14" t="s">
        <v>214</v>
      </c>
      <c r="EV23" s="14" t="s">
        <v>214</v>
      </c>
      <c r="EW23" s="14" t="s">
        <v>214</v>
      </c>
      <c r="EX23" s="14" t="s">
        <v>214</v>
      </c>
      <c r="EY23" s="14" t="s">
        <v>214</v>
      </c>
      <c r="EZ23" s="14" t="s">
        <v>214</v>
      </c>
      <c r="FA23" s="14" t="s">
        <v>214</v>
      </c>
      <c r="FB23" s="14" t="s">
        <v>214</v>
      </c>
      <c r="FC23" s="14" t="s">
        <v>214</v>
      </c>
      <c r="FD23" s="14" t="s">
        <v>214</v>
      </c>
      <c r="FE23" s="14" t="s">
        <v>214</v>
      </c>
      <c r="FF23" s="14" t="s">
        <v>214</v>
      </c>
      <c r="FG23" s="14" t="s">
        <v>214</v>
      </c>
      <c r="FI23" s="14">
        <v>101243.5</v>
      </c>
      <c r="FO23"/>
      <c r="FP23"/>
      <c r="FQ23"/>
      <c r="FR23" s="18"/>
      <c r="FS23" s="40" t="s">
        <v>214</v>
      </c>
      <c r="FT23" s="18"/>
      <c r="FU23" s="40" t="s">
        <v>214</v>
      </c>
      <c r="FV23" s="76"/>
      <c r="FW23" s="40" t="s">
        <v>214</v>
      </c>
      <c r="FY23" s="40" t="s">
        <v>214</v>
      </c>
      <c r="GA23" s="40" t="s">
        <v>214</v>
      </c>
      <c r="GC23" s="40" t="s">
        <v>214</v>
      </c>
      <c r="GD23" s="16"/>
      <c r="GE23" s="16"/>
      <c r="GF23" s="16"/>
      <c r="GG23" s="16">
        <f t="shared" si="0"/>
      </c>
      <c r="GI23" s="40" t="s">
        <v>214</v>
      </c>
      <c r="GK23" s="40" t="s">
        <v>214</v>
      </c>
      <c r="GM23" s="40" t="s">
        <v>214</v>
      </c>
      <c r="GO23" s="40" t="s">
        <v>214</v>
      </c>
      <c r="GQ23" s="40" t="s">
        <v>214</v>
      </c>
      <c r="GS23" s="40" t="s">
        <v>214</v>
      </c>
      <c r="GT23" s="16"/>
      <c r="GU23" s="16"/>
      <c r="GW23" s="16">
        <f t="shared" si="1"/>
      </c>
      <c r="HX23" s="14"/>
    </row>
    <row r="24" spans="1:232" ht="12.75">
      <c r="A24" s="4">
        <v>314</v>
      </c>
      <c r="B24" s="4" t="s">
        <v>129</v>
      </c>
      <c r="C24" s="1" t="s">
        <v>70</v>
      </c>
      <c r="D24" s="1" t="s">
        <v>80</v>
      </c>
      <c r="E24" s="1" t="s">
        <v>69</v>
      </c>
      <c r="F24" s="1" t="s">
        <v>82</v>
      </c>
      <c r="H24" s="1" t="s">
        <v>81</v>
      </c>
      <c r="M24" s="1" t="s">
        <v>74</v>
      </c>
      <c r="O24" s="1" t="s">
        <v>75</v>
      </c>
      <c r="P24" s="1" t="s">
        <v>75</v>
      </c>
      <c r="Q24" s="1" t="s">
        <v>75</v>
      </c>
      <c r="R24" s="1" t="s">
        <v>73</v>
      </c>
      <c r="S24" s="1" t="s">
        <v>75</v>
      </c>
      <c r="T24" s="2">
        <v>33824</v>
      </c>
      <c r="U24" s="1" t="s">
        <v>114</v>
      </c>
      <c r="V24" s="1" t="s">
        <v>85</v>
      </c>
      <c r="Y24" s="1">
        <v>3</v>
      </c>
      <c r="Z24" s="1">
        <v>3</v>
      </c>
      <c r="AA24" s="1">
        <v>3</v>
      </c>
      <c r="AD24" s="1">
        <v>3</v>
      </c>
      <c r="AE24" s="1" t="s">
        <v>259</v>
      </c>
      <c r="AG24" s="18">
        <v>79.09967845659163</v>
      </c>
      <c r="AH24" s="14">
        <v>15.55</v>
      </c>
      <c r="AI24" s="18">
        <v>39.533310787960765</v>
      </c>
      <c r="AJ24" s="14">
        <v>147.85</v>
      </c>
      <c r="AK24" s="18">
        <v>20.16229712858926</v>
      </c>
      <c r="AL24" s="14">
        <v>160.2</v>
      </c>
      <c r="BE24" s="18">
        <v>31.84487021013597</v>
      </c>
      <c r="BF24" s="14">
        <v>107.866666667</v>
      </c>
      <c r="BI24">
        <v>3</v>
      </c>
      <c r="BJ24" t="s">
        <v>259</v>
      </c>
      <c r="BK24"/>
      <c r="BM24" s="52">
        <v>99.98921235</v>
      </c>
      <c r="BN24" s="52"/>
      <c r="BO24" s="53">
        <v>99.86021005</v>
      </c>
      <c r="BP24" s="53"/>
      <c r="BQ24" s="53">
        <v>99.86362518</v>
      </c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>
        <v>99.90177123</v>
      </c>
      <c r="CF24" s="53"/>
      <c r="CG24" s="53"/>
      <c r="CH24" s="53"/>
      <c r="CI24" s="52">
        <v>99.98921235</v>
      </c>
      <c r="CJ24" s="52"/>
      <c r="CK24" s="53">
        <v>99.86021005</v>
      </c>
      <c r="CL24" s="53"/>
      <c r="CM24" s="53">
        <v>99.86362518</v>
      </c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>
        <v>99.90177123</v>
      </c>
      <c r="DD24" s="14">
        <v>5973.8</v>
      </c>
      <c r="DE24" s="14">
        <v>45652.7</v>
      </c>
      <c r="DF24" s="14">
        <v>41421.6</v>
      </c>
      <c r="DI24" s="14">
        <v>93048.1</v>
      </c>
      <c r="DK24" s="17">
        <v>87136.7</v>
      </c>
      <c r="DM24" s="17">
        <v>86379.6</v>
      </c>
      <c r="DO24" s="17">
        <v>105628</v>
      </c>
      <c r="EI24" s="17">
        <v>93048.1</v>
      </c>
      <c r="EJ24" s="18"/>
      <c r="EK24" s="14">
        <v>47611.3</v>
      </c>
      <c r="EM24" s="14">
        <v>47832.9</v>
      </c>
      <c r="EO24" s="14">
        <v>59435.1</v>
      </c>
      <c r="EP24" s="14" t="s">
        <v>214</v>
      </c>
      <c r="EQ24" s="14" t="s">
        <v>214</v>
      </c>
      <c r="ER24" s="14" t="s">
        <v>214</v>
      </c>
      <c r="ES24" s="14" t="s">
        <v>214</v>
      </c>
      <c r="ET24" s="14" t="s">
        <v>214</v>
      </c>
      <c r="EU24" s="14" t="s">
        <v>214</v>
      </c>
      <c r="EV24" s="14" t="s">
        <v>214</v>
      </c>
      <c r="EW24" s="14" t="s">
        <v>214</v>
      </c>
      <c r="EX24" s="14" t="s">
        <v>214</v>
      </c>
      <c r="EY24" s="14" t="s">
        <v>214</v>
      </c>
      <c r="EZ24" s="14" t="s">
        <v>214</v>
      </c>
      <c r="FA24" s="14" t="s">
        <v>214</v>
      </c>
      <c r="FB24" s="14" t="s">
        <v>214</v>
      </c>
      <c r="FC24" s="14" t="s">
        <v>214</v>
      </c>
      <c r="FD24" s="14" t="s">
        <v>214</v>
      </c>
      <c r="FE24" s="14" t="s">
        <v>214</v>
      </c>
      <c r="FF24" s="14" t="s">
        <v>214</v>
      </c>
      <c r="FG24" s="14" t="s">
        <v>214</v>
      </c>
      <c r="FI24" s="14">
        <v>51626.5</v>
      </c>
      <c r="FO24">
        <v>3</v>
      </c>
      <c r="FP24" t="s">
        <v>259</v>
      </c>
      <c r="FQ24"/>
      <c r="FR24" s="18">
        <v>79.09967845659163</v>
      </c>
      <c r="FS24" s="40">
        <v>3.7074163214370044</v>
      </c>
      <c r="FT24" s="18">
        <v>39.533310787960765</v>
      </c>
      <c r="FU24" s="40">
        <v>44.84378569187466</v>
      </c>
      <c r="FV24" s="18">
        <v>20.16229712858926</v>
      </c>
      <c r="FW24" s="40">
        <v>57.96124446248461</v>
      </c>
      <c r="FY24" s="40" t="s">
        <v>214</v>
      </c>
      <c r="GA24" s="40" t="s">
        <v>214</v>
      </c>
      <c r="GC24" s="40" t="s">
        <v>214</v>
      </c>
      <c r="GD24" s="16"/>
      <c r="GE24" s="16"/>
      <c r="GF24" s="16">
        <f t="shared" si="2"/>
        <v>31.84487021013597</v>
      </c>
      <c r="GG24" s="16">
        <f t="shared" si="0"/>
        <v>35.504148825265425</v>
      </c>
      <c r="GI24" s="40">
        <v>34.36722846438167</v>
      </c>
      <c r="GK24" s="40">
        <v>32.07940606021869</v>
      </c>
      <c r="GM24" s="40">
        <v>42.50142692212864</v>
      </c>
      <c r="GO24" s="40" t="s">
        <v>214</v>
      </c>
      <c r="GQ24" s="40" t="s">
        <v>214</v>
      </c>
      <c r="GS24" s="40" t="s">
        <v>214</v>
      </c>
      <c r="GT24" s="16"/>
      <c r="GU24" s="16"/>
      <c r="GW24" s="16">
        <f t="shared" si="1"/>
        <v>36.316020482243</v>
      </c>
      <c r="HX24" s="14"/>
    </row>
    <row r="25" spans="1:232" ht="12.75">
      <c r="A25" s="4">
        <v>336</v>
      </c>
      <c r="B25" s="4" t="s">
        <v>140</v>
      </c>
      <c r="C25" s="1" t="s">
        <v>70</v>
      </c>
      <c r="D25" s="1" t="s">
        <v>71</v>
      </c>
      <c r="E25" s="1" t="s">
        <v>69</v>
      </c>
      <c r="F25" s="1" t="s">
        <v>82</v>
      </c>
      <c r="H25" s="1" t="s">
        <v>72</v>
      </c>
      <c r="M25" s="1" t="s">
        <v>74</v>
      </c>
      <c r="O25" s="1" t="s">
        <v>75</v>
      </c>
      <c r="P25" s="1" t="s">
        <v>75</v>
      </c>
      <c r="Q25" s="1" t="s">
        <v>75</v>
      </c>
      <c r="R25" s="1" t="s">
        <v>73</v>
      </c>
      <c r="S25" s="1" t="s">
        <v>75</v>
      </c>
      <c r="T25" s="2">
        <v>36281</v>
      </c>
      <c r="U25" s="1" t="s">
        <v>84</v>
      </c>
      <c r="V25" s="1" t="s">
        <v>85</v>
      </c>
      <c r="Y25" s="1">
        <v>3</v>
      </c>
      <c r="Z25" s="1">
        <v>3</v>
      </c>
      <c r="AA25" s="1">
        <v>3</v>
      </c>
      <c r="AD25" s="1">
        <v>1</v>
      </c>
      <c r="AE25" s="1" t="s">
        <v>206</v>
      </c>
      <c r="AF25" s="1" t="s">
        <v>207</v>
      </c>
      <c r="AH25" s="14">
        <v>25.23543007</v>
      </c>
      <c r="AJ25" s="14">
        <v>11.51579365</v>
      </c>
      <c r="AL25" s="14">
        <v>17.69706875</v>
      </c>
      <c r="BF25" s="14">
        <v>18.14943082</v>
      </c>
      <c r="BI25">
        <v>1</v>
      </c>
      <c r="BJ25" t="s">
        <v>206</v>
      </c>
      <c r="BK25" t="s">
        <v>221</v>
      </c>
      <c r="BM25" s="52">
        <v>99.98281322</v>
      </c>
      <c r="BN25" s="52"/>
      <c r="BO25" s="53">
        <v>99.99177677</v>
      </c>
      <c r="BP25" s="53"/>
      <c r="BQ25" s="53">
        <v>99.98767214</v>
      </c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>
        <v>99.98735007</v>
      </c>
      <c r="CF25" s="53"/>
      <c r="CG25" s="53"/>
      <c r="CH25" s="53"/>
      <c r="CI25" s="52">
        <v>99.98281322</v>
      </c>
      <c r="CJ25" s="52"/>
      <c r="CK25" s="53">
        <v>99.99177677</v>
      </c>
      <c r="CL25" s="53"/>
      <c r="CM25" s="53">
        <v>99.98767214</v>
      </c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>
        <v>99.98735007</v>
      </c>
      <c r="DD25" s="14">
        <v>1183.5</v>
      </c>
      <c r="DE25" s="14">
        <v>82903.1</v>
      </c>
      <c r="DF25" s="14">
        <v>59388</v>
      </c>
      <c r="DI25" s="14">
        <v>143474.6</v>
      </c>
      <c r="DK25" s="17">
        <v>146830.5</v>
      </c>
      <c r="DM25" s="17">
        <v>140039.8</v>
      </c>
      <c r="DO25" s="17">
        <v>143553.5</v>
      </c>
      <c r="EI25" s="17">
        <v>143474.6</v>
      </c>
      <c r="EJ25" s="18"/>
      <c r="EK25" s="14">
        <v>81432.9</v>
      </c>
      <c r="EM25" s="14">
        <v>83377.9</v>
      </c>
      <c r="EO25" s="14">
        <v>87449</v>
      </c>
      <c r="EP25" s="14" t="s">
        <v>214</v>
      </c>
      <c r="EQ25" s="14" t="s">
        <v>214</v>
      </c>
      <c r="ER25" s="14" t="s">
        <v>214</v>
      </c>
      <c r="ES25" s="14" t="s">
        <v>214</v>
      </c>
      <c r="ET25" s="14" t="s">
        <v>214</v>
      </c>
      <c r="EU25" s="14" t="s">
        <v>214</v>
      </c>
      <c r="EV25" s="14" t="s">
        <v>214</v>
      </c>
      <c r="EW25" s="14" t="s">
        <v>214</v>
      </c>
      <c r="EX25" s="14" t="s">
        <v>214</v>
      </c>
      <c r="EY25" s="14" t="s">
        <v>214</v>
      </c>
      <c r="EZ25" s="14" t="s">
        <v>214</v>
      </c>
      <c r="FA25" s="14" t="s">
        <v>214</v>
      </c>
      <c r="FB25" s="14" t="s">
        <v>214</v>
      </c>
      <c r="FC25" s="14" t="s">
        <v>214</v>
      </c>
      <c r="FD25" s="14" t="s">
        <v>214</v>
      </c>
      <c r="FE25" s="14" t="s">
        <v>214</v>
      </c>
      <c r="FF25" s="14" t="s">
        <v>214</v>
      </c>
      <c r="FG25" s="14" t="s">
        <v>214</v>
      </c>
      <c r="FI25" s="14">
        <v>84086.6</v>
      </c>
      <c r="FO25"/>
      <c r="FP25"/>
      <c r="FQ25"/>
      <c r="FR25" s="18"/>
      <c r="FS25" s="40" t="s">
        <v>214</v>
      </c>
      <c r="FT25" s="18"/>
      <c r="FU25" s="40" t="s">
        <v>214</v>
      </c>
      <c r="FV25" s="76"/>
      <c r="FW25" s="40" t="s">
        <v>214</v>
      </c>
      <c r="FY25" s="40" t="s">
        <v>214</v>
      </c>
      <c r="GA25" s="40" t="s">
        <v>214</v>
      </c>
      <c r="GC25" s="40" t="s">
        <v>214</v>
      </c>
      <c r="GD25" s="16"/>
      <c r="GE25" s="16"/>
      <c r="GF25" s="16"/>
      <c r="GG25" s="16">
        <f t="shared" si="0"/>
      </c>
      <c r="GI25" s="40">
        <v>99.36057949453944</v>
      </c>
      <c r="GK25" s="40">
        <v>116.98578081433136</v>
      </c>
      <c r="GM25" s="40">
        <v>134.49953499639713</v>
      </c>
      <c r="GO25" s="40" t="s">
        <v>214</v>
      </c>
      <c r="GQ25" s="40" t="s">
        <v>214</v>
      </c>
      <c r="GS25" s="40" t="s">
        <v>214</v>
      </c>
      <c r="GT25" s="16"/>
      <c r="GU25" s="16"/>
      <c r="GW25" s="16">
        <f t="shared" si="1"/>
        <v>116.94863176842263</v>
      </c>
      <c r="HX25" s="14"/>
    </row>
    <row r="26" spans="1:232" ht="12.75">
      <c r="A26" s="4">
        <v>336</v>
      </c>
      <c r="B26" s="4" t="s">
        <v>118</v>
      </c>
      <c r="C26" s="1" t="s">
        <v>70</v>
      </c>
      <c r="D26" s="1" t="s">
        <v>71</v>
      </c>
      <c r="E26" s="1" t="s">
        <v>69</v>
      </c>
      <c r="F26" s="1" t="s">
        <v>82</v>
      </c>
      <c r="H26" s="1" t="s">
        <v>72</v>
      </c>
      <c r="M26" s="1" t="s">
        <v>74</v>
      </c>
      <c r="O26" s="1" t="s">
        <v>75</v>
      </c>
      <c r="P26" s="1" t="s">
        <v>75</v>
      </c>
      <c r="Q26" s="1" t="s">
        <v>75</v>
      </c>
      <c r="R26" s="1" t="s">
        <v>73</v>
      </c>
      <c r="S26" s="1" t="s">
        <v>75</v>
      </c>
      <c r="T26" s="2">
        <v>34820</v>
      </c>
      <c r="V26" s="1" t="s">
        <v>119</v>
      </c>
      <c r="Y26" s="1">
        <v>3</v>
      </c>
      <c r="Z26" s="1">
        <v>3</v>
      </c>
      <c r="AA26" s="1">
        <v>3</v>
      </c>
      <c r="AD26" s="1">
        <v>2</v>
      </c>
      <c r="AE26" s="1" t="s">
        <v>259</v>
      </c>
      <c r="AG26" s="18">
        <v>0</v>
      </c>
      <c r="AH26" s="14">
        <v>38.382672754</v>
      </c>
      <c r="AI26" s="18">
        <v>28.185462787053066</v>
      </c>
      <c r="AJ26" s="14">
        <v>7.958425210000001</v>
      </c>
      <c r="AK26" s="18">
        <v>0</v>
      </c>
      <c r="AL26" s="14">
        <v>16.1388163</v>
      </c>
      <c r="BE26" s="18">
        <v>3.590144132193763</v>
      </c>
      <c r="BF26" s="14">
        <v>20.82663809</v>
      </c>
      <c r="BI26"/>
      <c r="BJ26"/>
      <c r="BK26"/>
      <c r="BM26" s="52"/>
      <c r="BN26" s="52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2"/>
      <c r="CJ26" s="52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EJ26" s="18"/>
      <c r="FO26"/>
      <c r="FP26"/>
      <c r="FQ26"/>
      <c r="FR26" s="18"/>
      <c r="FS26" s="40" t="s">
        <v>214</v>
      </c>
      <c r="FT26" s="18"/>
      <c r="FU26" s="40" t="s">
        <v>214</v>
      </c>
      <c r="FV26" s="76"/>
      <c r="FW26" s="40" t="s">
        <v>214</v>
      </c>
      <c r="FY26" s="40" t="s">
        <v>214</v>
      </c>
      <c r="GA26" s="40" t="s">
        <v>214</v>
      </c>
      <c r="GC26" s="40" t="s">
        <v>214</v>
      </c>
      <c r="GD26" s="16"/>
      <c r="GE26" s="16"/>
      <c r="GF26" s="16"/>
      <c r="GG26" s="16">
        <f t="shared" si="0"/>
      </c>
      <c r="GI26" s="40" t="s">
        <v>214</v>
      </c>
      <c r="GK26" s="40" t="s">
        <v>214</v>
      </c>
      <c r="GM26" s="40" t="s">
        <v>214</v>
      </c>
      <c r="GO26" s="40" t="s">
        <v>214</v>
      </c>
      <c r="GQ26" s="40" t="s">
        <v>214</v>
      </c>
      <c r="GS26" s="40" t="s">
        <v>214</v>
      </c>
      <c r="GT26" s="16"/>
      <c r="GU26" s="16"/>
      <c r="GW26" s="16">
        <f t="shared" si="1"/>
      </c>
      <c r="HX26" s="14"/>
    </row>
    <row r="27" spans="1:232" ht="12.75">
      <c r="A27" s="4">
        <v>474</v>
      </c>
      <c r="B27" s="4" t="s">
        <v>87</v>
      </c>
      <c r="C27" s="1" t="s">
        <v>70</v>
      </c>
      <c r="D27" s="1" t="s">
        <v>71</v>
      </c>
      <c r="E27" s="1" t="s">
        <v>69</v>
      </c>
      <c r="F27" s="1" t="s">
        <v>82</v>
      </c>
      <c r="H27" s="1" t="s">
        <v>72</v>
      </c>
      <c r="M27" s="1" t="s">
        <v>74</v>
      </c>
      <c r="O27" s="1" t="s">
        <v>75</v>
      </c>
      <c r="P27" s="1" t="s">
        <v>75</v>
      </c>
      <c r="Q27" s="1" t="s">
        <v>75</v>
      </c>
      <c r="R27" s="1" t="s">
        <v>73</v>
      </c>
      <c r="S27" s="1" t="s">
        <v>75</v>
      </c>
      <c r="T27" s="2">
        <v>36281</v>
      </c>
      <c r="U27" s="1" t="s">
        <v>84</v>
      </c>
      <c r="V27" s="1" t="s">
        <v>85</v>
      </c>
      <c r="Y27" s="1">
        <v>3</v>
      </c>
      <c r="Z27" s="1">
        <v>3</v>
      </c>
      <c r="AA27" s="1">
        <v>3</v>
      </c>
      <c r="AD27" s="1">
        <v>1</v>
      </c>
      <c r="AE27" s="1" t="s">
        <v>259</v>
      </c>
      <c r="AG27" s="18">
        <v>0.45465944029109867</v>
      </c>
      <c r="AH27" s="14">
        <v>30.255708957</v>
      </c>
      <c r="AI27" s="18">
        <v>0.4432400173762226</v>
      </c>
      <c r="AJ27" s="14">
        <v>26.601277497</v>
      </c>
      <c r="AK27" s="18">
        <v>4.955872369898309</v>
      </c>
      <c r="AL27" s="14">
        <v>30.22523569</v>
      </c>
      <c r="BE27" s="18">
        <v>2.013490245140258</v>
      </c>
      <c r="BF27" s="14">
        <v>29.02740738</v>
      </c>
      <c r="BI27">
        <v>1</v>
      </c>
      <c r="BJ27" t="s">
        <v>259</v>
      </c>
      <c r="BK27"/>
      <c r="BM27" s="52">
        <v>99.98465424</v>
      </c>
      <c r="BN27" s="52"/>
      <c r="BO27" s="53">
        <v>99.98593399</v>
      </c>
      <c r="BP27" s="53"/>
      <c r="BQ27" s="53">
        <v>99.98376152</v>
      </c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>
        <v>99.98478676</v>
      </c>
      <c r="CF27" s="53"/>
      <c r="CG27" s="53"/>
      <c r="CH27" s="53"/>
      <c r="CI27" s="52">
        <v>99.98465424</v>
      </c>
      <c r="CJ27" s="52"/>
      <c r="CK27" s="53">
        <v>99.98593399</v>
      </c>
      <c r="CL27" s="53"/>
      <c r="CM27" s="53">
        <v>99.98376152</v>
      </c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>
        <v>99.98478676</v>
      </c>
      <c r="DD27" s="14">
        <v>1526.1</v>
      </c>
      <c r="DE27" s="14">
        <v>129803.2</v>
      </c>
      <c r="DF27" s="14">
        <v>59474.3</v>
      </c>
      <c r="DI27" s="14">
        <v>190803.6</v>
      </c>
      <c r="DK27" s="17">
        <v>197160</v>
      </c>
      <c r="DM27" s="17">
        <v>189117.5</v>
      </c>
      <c r="DO27" s="17">
        <v>186133.4</v>
      </c>
      <c r="EI27" s="17">
        <v>190803.6</v>
      </c>
      <c r="EJ27" s="18"/>
      <c r="EK27" s="14">
        <v>132463.4</v>
      </c>
      <c r="EM27" s="14">
        <v>130178.5</v>
      </c>
      <c r="EO27" s="14">
        <v>131346</v>
      </c>
      <c r="EP27" s="14" t="s">
        <v>214</v>
      </c>
      <c r="EQ27" s="14" t="s">
        <v>214</v>
      </c>
      <c r="ER27" s="14" t="s">
        <v>214</v>
      </c>
      <c r="ES27" s="14" t="s">
        <v>214</v>
      </c>
      <c r="ET27" s="14" t="s">
        <v>214</v>
      </c>
      <c r="EU27" s="14" t="s">
        <v>214</v>
      </c>
      <c r="EV27" s="14" t="s">
        <v>214</v>
      </c>
      <c r="EW27" s="14" t="s">
        <v>214</v>
      </c>
      <c r="EX27" s="14" t="s">
        <v>214</v>
      </c>
      <c r="EY27" s="14" t="s">
        <v>214</v>
      </c>
      <c r="EZ27" s="14" t="s">
        <v>214</v>
      </c>
      <c r="FA27" s="14" t="s">
        <v>214</v>
      </c>
      <c r="FB27" s="14" t="s">
        <v>214</v>
      </c>
      <c r="FC27" s="14" t="s">
        <v>214</v>
      </c>
      <c r="FD27" s="14" t="s">
        <v>214</v>
      </c>
      <c r="FE27" s="14" t="s">
        <v>214</v>
      </c>
      <c r="FF27" s="14" t="s">
        <v>214</v>
      </c>
      <c r="FG27" s="14" t="s">
        <v>214</v>
      </c>
      <c r="FI27" s="14">
        <v>131329.3</v>
      </c>
      <c r="FO27">
        <v>1</v>
      </c>
      <c r="FP27" t="s">
        <v>259</v>
      </c>
      <c r="FQ27"/>
      <c r="FR27" s="76">
        <v>0.45465944029109867</v>
      </c>
      <c r="FS27" s="40">
        <v>20.472675433485158</v>
      </c>
      <c r="FT27" s="76">
        <v>0.4432400173762226</v>
      </c>
      <c r="FU27" s="40">
        <v>15.55938990266586</v>
      </c>
      <c r="FV27" s="18">
        <v>4.955872369898309</v>
      </c>
      <c r="FW27" s="40">
        <v>17.275226963814912</v>
      </c>
      <c r="FY27" s="40" t="s">
        <v>214</v>
      </c>
      <c r="GA27" s="40" t="s">
        <v>214</v>
      </c>
      <c r="GC27" s="40" t="s">
        <v>214</v>
      </c>
      <c r="GD27" s="16"/>
      <c r="GE27" s="16"/>
      <c r="GF27" s="16">
        <f t="shared" si="2"/>
        <v>2.013490245140258</v>
      </c>
      <c r="GG27" s="16">
        <f t="shared" si="0"/>
        <v>17.769097433321978</v>
      </c>
      <c r="GI27" s="40">
        <v>133.40932891874965</v>
      </c>
      <c r="GK27" s="40">
        <v>110.61694043067756</v>
      </c>
      <c r="GM27" s="40">
        <v>106.38450744045393</v>
      </c>
      <c r="GO27" s="40" t="s">
        <v>214</v>
      </c>
      <c r="GQ27" s="40" t="s">
        <v>214</v>
      </c>
      <c r="GS27" s="40" t="s">
        <v>214</v>
      </c>
      <c r="GT27" s="16"/>
      <c r="GU27" s="16"/>
      <c r="GW27" s="16">
        <f t="shared" si="1"/>
        <v>116.80359226329371</v>
      </c>
      <c r="HX27" s="14"/>
    </row>
    <row r="28" spans="1:232" ht="12.75">
      <c r="A28" s="4">
        <v>474</v>
      </c>
      <c r="B28" s="4" t="s">
        <v>124</v>
      </c>
      <c r="C28" s="1" t="s">
        <v>70</v>
      </c>
      <c r="D28" s="1" t="s">
        <v>71</v>
      </c>
      <c r="E28" s="1" t="s">
        <v>69</v>
      </c>
      <c r="F28" s="1" t="s">
        <v>82</v>
      </c>
      <c r="H28" s="1" t="s">
        <v>72</v>
      </c>
      <c r="M28" s="1" t="s">
        <v>74</v>
      </c>
      <c r="O28" s="1" t="s">
        <v>75</v>
      </c>
      <c r="P28" s="1" t="s">
        <v>75</v>
      </c>
      <c r="Q28" s="1" t="s">
        <v>75</v>
      </c>
      <c r="R28" s="1" t="s">
        <v>73</v>
      </c>
      <c r="S28" s="1" t="s">
        <v>75</v>
      </c>
      <c r="T28" s="2">
        <v>34121</v>
      </c>
      <c r="U28" s="1" t="s">
        <v>125</v>
      </c>
      <c r="V28" s="1" t="s">
        <v>85</v>
      </c>
      <c r="Y28" s="1">
        <v>3</v>
      </c>
      <c r="Z28" s="1">
        <v>3</v>
      </c>
      <c r="AA28" s="1">
        <v>3</v>
      </c>
      <c r="AD28" s="1">
        <v>2</v>
      </c>
      <c r="AE28" s="1" t="s">
        <v>259</v>
      </c>
      <c r="AG28" s="18">
        <v>0.7857664731730057</v>
      </c>
      <c r="AH28" s="14">
        <v>26.380105041</v>
      </c>
      <c r="AI28" s="18">
        <v>0.3587086490658676</v>
      </c>
      <c r="AJ28" s="14">
        <v>52.937050025</v>
      </c>
      <c r="AK28" s="18">
        <v>1.077655047420452</v>
      </c>
      <c r="AL28" s="14">
        <v>21.39421558</v>
      </c>
      <c r="BE28" s="18">
        <v>0.6232976852610205</v>
      </c>
      <c r="BF28" s="14">
        <v>33.57045688</v>
      </c>
      <c r="BI28">
        <v>2</v>
      </c>
      <c r="BJ28" t="s">
        <v>259</v>
      </c>
      <c r="BK28"/>
      <c r="BM28" s="52">
        <v>99.98554411</v>
      </c>
      <c r="BN28" s="52"/>
      <c r="BO28" s="53">
        <v>99.96617687</v>
      </c>
      <c r="BP28" s="53"/>
      <c r="BQ28" s="53">
        <v>99.98771616</v>
      </c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>
        <v>99.98037442</v>
      </c>
      <c r="CF28" s="53"/>
      <c r="CG28" s="53"/>
      <c r="CH28" s="53"/>
      <c r="CI28" s="52">
        <v>99.98554411</v>
      </c>
      <c r="CJ28" s="52"/>
      <c r="CK28" s="53">
        <v>99.96617687</v>
      </c>
      <c r="CL28" s="53"/>
      <c r="CM28" s="53">
        <v>99.98771616</v>
      </c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>
        <v>99.98037442</v>
      </c>
      <c r="DD28" s="14">
        <v>41752.9</v>
      </c>
      <c r="DE28" s="14">
        <v>22278.4</v>
      </c>
      <c r="DF28" s="14">
        <v>107023.3</v>
      </c>
      <c r="DI28" s="14">
        <v>171054.6</v>
      </c>
      <c r="DK28" s="17">
        <v>182486.9</v>
      </c>
      <c r="DM28" s="17">
        <v>156511.4</v>
      </c>
      <c r="DO28" s="17">
        <v>174165.5</v>
      </c>
      <c r="EI28" s="17">
        <v>171054.6</v>
      </c>
      <c r="EJ28" s="18"/>
      <c r="EK28" s="14">
        <v>70383.1</v>
      </c>
      <c r="EM28" s="14">
        <v>53572.6</v>
      </c>
      <c r="EO28" s="14">
        <v>68138.3</v>
      </c>
      <c r="EP28" s="14" t="s">
        <v>214</v>
      </c>
      <c r="EQ28" s="14" t="s">
        <v>214</v>
      </c>
      <c r="ER28" s="14" t="s">
        <v>214</v>
      </c>
      <c r="ES28" s="14" t="s">
        <v>214</v>
      </c>
      <c r="ET28" s="14" t="s">
        <v>214</v>
      </c>
      <c r="EU28" s="14" t="s">
        <v>214</v>
      </c>
      <c r="EV28" s="14" t="s">
        <v>214</v>
      </c>
      <c r="EW28" s="14" t="s">
        <v>214</v>
      </c>
      <c r="EX28" s="14" t="s">
        <v>214</v>
      </c>
      <c r="EY28" s="14" t="s">
        <v>214</v>
      </c>
      <c r="EZ28" s="14" t="s">
        <v>214</v>
      </c>
      <c r="FA28" s="14" t="s">
        <v>214</v>
      </c>
      <c r="FB28" s="14" t="s">
        <v>214</v>
      </c>
      <c r="FC28" s="14" t="s">
        <v>214</v>
      </c>
      <c r="FD28" s="14" t="s">
        <v>214</v>
      </c>
      <c r="FE28" s="14" t="s">
        <v>214</v>
      </c>
      <c r="FF28" s="14" t="s">
        <v>214</v>
      </c>
      <c r="FG28" s="14" t="s">
        <v>214</v>
      </c>
      <c r="FI28" s="14">
        <v>64031.3</v>
      </c>
      <c r="FO28">
        <v>2</v>
      </c>
      <c r="FP28" t="s">
        <v>259</v>
      </c>
      <c r="FQ28"/>
      <c r="FR28" s="18">
        <v>0.7857664731730057</v>
      </c>
      <c r="FS28" s="40">
        <v>9.272630820341751</v>
      </c>
      <c r="FT28" s="76">
        <v>0.3587086490658676</v>
      </c>
      <c r="FU28" s="40">
        <v>18.689430053463465</v>
      </c>
      <c r="FV28" s="18">
        <v>1.077655047420452</v>
      </c>
      <c r="FW28" s="40">
        <v>7.306754459467352</v>
      </c>
      <c r="FY28" s="40" t="s">
        <v>214</v>
      </c>
      <c r="GA28" s="40" t="s">
        <v>214</v>
      </c>
      <c r="GC28" s="40" t="s">
        <v>214</v>
      </c>
      <c r="GD28" s="16"/>
      <c r="GE28" s="16"/>
      <c r="GF28" s="16">
        <f t="shared" si="2"/>
        <v>0.6232976852610205</v>
      </c>
      <c r="GG28" s="16">
        <f t="shared" si="0"/>
        <v>11.756271777757524</v>
      </c>
      <c r="GI28" s="40">
        <v>64.14430948454827</v>
      </c>
      <c r="GK28" s="40">
        <v>55.2563587505428</v>
      </c>
      <c r="GM28" s="40">
        <v>59.48265737318593</v>
      </c>
      <c r="GO28" s="40" t="s">
        <v>214</v>
      </c>
      <c r="GQ28" s="40" t="s">
        <v>214</v>
      </c>
      <c r="GS28" s="40" t="s">
        <v>214</v>
      </c>
      <c r="GT28" s="16"/>
      <c r="GU28" s="16"/>
      <c r="GW28" s="16">
        <f t="shared" si="1"/>
        <v>59.627775202759004</v>
      </c>
      <c r="HX28" s="14"/>
    </row>
    <row r="29" spans="1:232" ht="12.75">
      <c r="A29" s="4">
        <v>476</v>
      </c>
      <c r="B29" s="4" t="s">
        <v>90</v>
      </c>
      <c r="C29" s="1" t="s">
        <v>70</v>
      </c>
      <c r="D29" s="1" t="s">
        <v>80</v>
      </c>
      <c r="E29" s="1" t="s">
        <v>69</v>
      </c>
      <c r="F29" s="1" t="s">
        <v>82</v>
      </c>
      <c r="H29" s="1" t="s">
        <v>81</v>
      </c>
      <c r="M29" s="1" t="s">
        <v>74</v>
      </c>
      <c r="O29" s="1" t="s">
        <v>75</v>
      </c>
      <c r="P29" s="1" t="s">
        <v>75</v>
      </c>
      <c r="Q29" s="1" t="s">
        <v>75</v>
      </c>
      <c r="R29" s="1" t="s">
        <v>73</v>
      </c>
      <c r="S29" s="1" t="s">
        <v>75</v>
      </c>
      <c r="T29" s="2">
        <v>36495</v>
      </c>
      <c r="U29" s="1" t="s">
        <v>91</v>
      </c>
      <c r="V29" s="1" t="s">
        <v>85</v>
      </c>
      <c r="Y29" s="1">
        <v>3</v>
      </c>
      <c r="Z29" s="1">
        <v>3</v>
      </c>
      <c r="AA29" s="1">
        <v>3</v>
      </c>
      <c r="AD29" s="1">
        <v>1</v>
      </c>
      <c r="AE29" s="1" t="s">
        <v>259</v>
      </c>
      <c r="AH29" s="14">
        <v>86.93258659</v>
      </c>
      <c r="AJ29" s="14">
        <v>77.43946385</v>
      </c>
      <c r="AL29" s="14">
        <v>44.31232446</v>
      </c>
      <c r="BF29" s="14">
        <v>69.5614583</v>
      </c>
      <c r="BI29">
        <v>1</v>
      </c>
      <c r="BJ29" t="s">
        <v>259</v>
      </c>
      <c r="BK29"/>
      <c r="BM29" s="52">
        <v>99.95055423</v>
      </c>
      <c r="BN29" s="52"/>
      <c r="BO29" s="53">
        <v>99.95616387</v>
      </c>
      <c r="BP29" s="53"/>
      <c r="BQ29" s="53">
        <v>99.97605824</v>
      </c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>
        <v>99.96117893</v>
      </c>
      <c r="CF29" s="53"/>
      <c r="CG29" s="53"/>
      <c r="CH29" s="53"/>
      <c r="CI29" s="52">
        <v>99.95055423</v>
      </c>
      <c r="CJ29" s="52"/>
      <c r="CK29" s="53">
        <v>99.95616387</v>
      </c>
      <c r="CL29" s="53"/>
      <c r="CM29" s="53">
        <v>99.97605824</v>
      </c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>
        <v>99.96117893</v>
      </c>
      <c r="DD29" s="14">
        <v>344.8</v>
      </c>
      <c r="DE29" s="14">
        <v>150997.7</v>
      </c>
      <c r="DF29" s="14">
        <v>27842.4</v>
      </c>
      <c r="DI29" s="14">
        <v>179184.8</v>
      </c>
      <c r="DK29" s="17">
        <v>175814</v>
      </c>
      <c r="DM29" s="17">
        <v>176656.7</v>
      </c>
      <c r="DO29" s="17">
        <v>185083.8</v>
      </c>
      <c r="EI29" s="17">
        <v>179184.8</v>
      </c>
      <c r="EJ29" s="18"/>
      <c r="EK29" s="14">
        <v>145145</v>
      </c>
      <c r="EM29" s="14">
        <v>149145.9</v>
      </c>
      <c r="EO29" s="14">
        <v>159736.3</v>
      </c>
      <c r="EP29" s="14" t="s">
        <v>214</v>
      </c>
      <c r="EQ29" s="14" t="s">
        <v>214</v>
      </c>
      <c r="ER29" s="14" t="s">
        <v>214</v>
      </c>
      <c r="ES29" s="14" t="s">
        <v>214</v>
      </c>
      <c r="ET29" s="14" t="s">
        <v>214</v>
      </c>
      <c r="EU29" s="14" t="s">
        <v>214</v>
      </c>
      <c r="EV29" s="14" t="s">
        <v>214</v>
      </c>
      <c r="EW29" s="14" t="s">
        <v>214</v>
      </c>
      <c r="EX29" s="14" t="s">
        <v>214</v>
      </c>
      <c r="EY29" s="14" t="s">
        <v>214</v>
      </c>
      <c r="EZ29" s="14" t="s">
        <v>214</v>
      </c>
      <c r="FA29" s="14" t="s">
        <v>214</v>
      </c>
      <c r="FB29" s="14" t="s">
        <v>214</v>
      </c>
      <c r="FC29" s="14" t="s">
        <v>214</v>
      </c>
      <c r="FD29" s="14" t="s">
        <v>214</v>
      </c>
      <c r="FE29" s="14" t="s">
        <v>214</v>
      </c>
      <c r="FF29" s="14" t="s">
        <v>214</v>
      </c>
      <c r="FG29" s="14" t="s">
        <v>214</v>
      </c>
      <c r="FI29" s="14">
        <v>151342.5</v>
      </c>
      <c r="FO29">
        <v>1</v>
      </c>
      <c r="FP29" t="s">
        <v>259</v>
      </c>
      <c r="FQ29"/>
      <c r="FR29" s="18"/>
      <c r="FS29" s="40">
        <v>67.43935331784233</v>
      </c>
      <c r="FT29" s="18"/>
      <c r="FU29" s="40">
        <v>62.633733453329384</v>
      </c>
      <c r="FV29" s="76"/>
      <c r="FW29" s="40">
        <v>37.08158098175444</v>
      </c>
      <c r="FY29" s="40" t="s">
        <v>214</v>
      </c>
      <c r="GA29" s="40" t="s">
        <v>214</v>
      </c>
      <c r="GC29" s="40" t="s">
        <v>214</v>
      </c>
      <c r="GD29" s="16"/>
      <c r="GE29" s="16"/>
      <c r="GF29" s="16">
        <f t="shared" si="2"/>
        <v>0</v>
      </c>
      <c r="GG29" s="16">
        <f t="shared" si="0"/>
        <v>55.71822258430873</v>
      </c>
      <c r="GI29" s="40">
        <v>136.3905412289764</v>
      </c>
      <c r="GK29" s="40">
        <v>142.8815304939687</v>
      </c>
      <c r="GM29" s="40">
        <v>154.88243546738036</v>
      </c>
      <c r="GO29" s="40" t="s">
        <v>214</v>
      </c>
      <c r="GQ29" s="40" t="s">
        <v>214</v>
      </c>
      <c r="GS29" s="40" t="s">
        <v>214</v>
      </c>
      <c r="GT29" s="16"/>
      <c r="GU29" s="16"/>
      <c r="GW29" s="16">
        <f t="shared" si="1"/>
        <v>144.71816906344182</v>
      </c>
      <c r="HX29" s="14"/>
    </row>
    <row r="30" spans="1:232" ht="12.75">
      <c r="A30" s="4">
        <v>476</v>
      </c>
      <c r="B30" s="4" t="s">
        <v>130</v>
      </c>
      <c r="C30" s="1" t="s">
        <v>70</v>
      </c>
      <c r="D30" s="1" t="s">
        <v>80</v>
      </c>
      <c r="E30" s="1" t="s">
        <v>69</v>
      </c>
      <c r="F30" s="1" t="s">
        <v>82</v>
      </c>
      <c r="H30" s="1" t="s">
        <v>81</v>
      </c>
      <c r="M30" s="1" t="s">
        <v>74</v>
      </c>
      <c r="O30" s="1" t="s">
        <v>75</v>
      </c>
      <c r="P30" s="1" t="s">
        <v>75</v>
      </c>
      <c r="Q30" s="1" t="s">
        <v>75</v>
      </c>
      <c r="R30" s="1" t="s">
        <v>73</v>
      </c>
      <c r="S30" s="1" t="s">
        <v>75</v>
      </c>
      <c r="T30" s="2">
        <v>34001</v>
      </c>
      <c r="U30" s="1" t="s">
        <v>125</v>
      </c>
      <c r="V30" s="1" t="s">
        <v>85</v>
      </c>
      <c r="Y30" s="1">
        <v>3</v>
      </c>
      <c r="Z30" s="1">
        <v>3</v>
      </c>
      <c r="AA30" s="1">
        <v>3</v>
      </c>
      <c r="AD30" s="1">
        <v>2</v>
      </c>
      <c r="AE30" s="1" t="s">
        <v>259</v>
      </c>
      <c r="AH30" s="14">
        <v>109.0122235</v>
      </c>
      <c r="AJ30" s="14">
        <v>108.8495931</v>
      </c>
      <c r="AL30" s="14">
        <v>114.2359925</v>
      </c>
      <c r="BF30" s="14">
        <v>110.6992697</v>
      </c>
      <c r="BI30">
        <v>2</v>
      </c>
      <c r="BJ30" t="s">
        <v>259</v>
      </c>
      <c r="BK30"/>
      <c r="BL30" s="14" t="s">
        <v>209</v>
      </c>
      <c r="BM30" s="52">
        <v>99.87867871</v>
      </c>
      <c r="BN30" s="53" t="s">
        <v>209</v>
      </c>
      <c r="BO30" s="53">
        <v>99.87388456</v>
      </c>
      <c r="BP30" s="53" t="s">
        <v>209</v>
      </c>
      <c r="BQ30" s="53">
        <v>99.85111085</v>
      </c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 t="s">
        <v>209</v>
      </c>
      <c r="CE30" s="53">
        <v>99.86871672</v>
      </c>
      <c r="CF30" s="53"/>
      <c r="CG30" s="53"/>
      <c r="CH30" s="53" t="s">
        <v>209</v>
      </c>
      <c r="CI30" s="52">
        <v>99.87867871</v>
      </c>
      <c r="CJ30" s="53" t="s">
        <v>209</v>
      </c>
      <c r="CK30" s="53">
        <v>99.87388456</v>
      </c>
      <c r="CL30" s="53" t="s">
        <v>209</v>
      </c>
      <c r="CM30" s="53">
        <v>99.85111085</v>
      </c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 t="s">
        <v>209</v>
      </c>
      <c r="DA30" s="53">
        <v>99.86871672</v>
      </c>
      <c r="DD30" s="14">
        <v>6931.5</v>
      </c>
      <c r="DE30" s="14">
        <v>53421</v>
      </c>
      <c r="DF30" s="14">
        <v>24137.4</v>
      </c>
      <c r="DI30" s="14">
        <v>84489.9</v>
      </c>
      <c r="DJ30" s="17">
        <v>0.1</v>
      </c>
      <c r="DK30" s="17">
        <v>89944.1</v>
      </c>
      <c r="DL30" s="17">
        <v>0.3</v>
      </c>
      <c r="DM30" s="17">
        <v>86569.2</v>
      </c>
      <c r="DN30" s="17">
        <v>0.3</v>
      </c>
      <c r="DO30" s="17">
        <v>76956.4</v>
      </c>
      <c r="EH30" s="17">
        <v>0.2</v>
      </c>
      <c r="EI30" s="17">
        <v>84489.9</v>
      </c>
      <c r="EJ30" s="18"/>
      <c r="EK30" s="14">
        <v>65812</v>
      </c>
      <c r="EM30" s="14">
        <v>55337.1</v>
      </c>
      <c r="EO30" s="14">
        <v>59908.4</v>
      </c>
      <c r="EP30" s="14" t="s">
        <v>214</v>
      </c>
      <c r="EQ30" s="14" t="s">
        <v>214</v>
      </c>
      <c r="ER30" s="14" t="s">
        <v>214</v>
      </c>
      <c r="ES30" s="14" t="s">
        <v>214</v>
      </c>
      <c r="ET30" s="14" t="s">
        <v>214</v>
      </c>
      <c r="EU30" s="14" t="s">
        <v>214</v>
      </c>
      <c r="EV30" s="14" t="s">
        <v>214</v>
      </c>
      <c r="EW30" s="14" t="s">
        <v>214</v>
      </c>
      <c r="EX30" s="14" t="s">
        <v>214</v>
      </c>
      <c r="EY30" s="14" t="s">
        <v>214</v>
      </c>
      <c r="EZ30" s="14" t="s">
        <v>214</v>
      </c>
      <c r="FA30" s="14" t="s">
        <v>214</v>
      </c>
      <c r="FB30" s="14" t="s">
        <v>214</v>
      </c>
      <c r="FC30" s="14" t="s">
        <v>214</v>
      </c>
      <c r="FD30" s="14" t="s">
        <v>214</v>
      </c>
      <c r="FE30" s="14" t="s">
        <v>214</v>
      </c>
      <c r="FF30" s="14" t="s">
        <v>214</v>
      </c>
      <c r="FG30" s="14" t="s">
        <v>214</v>
      </c>
      <c r="FI30" s="14">
        <v>60352.5</v>
      </c>
      <c r="FO30">
        <v>2</v>
      </c>
      <c r="FP30" t="s">
        <v>259</v>
      </c>
      <c r="FQ30"/>
      <c r="FR30" s="18"/>
      <c r="FS30" s="40">
        <v>78.64561666294249</v>
      </c>
      <c r="FT30" s="18"/>
      <c r="FU30" s="40">
        <v>37.9594262135267</v>
      </c>
      <c r="FV30" s="46"/>
      <c r="FW30" s="40">
        <v>84.02395704193883</v>
      </c>
      <c r="FY30" s="40" t="s">
        <v>214</v>
      </c>
      <c r="GA30" s="40" t="s">
        <v>214</v>
      </c>
      <c r="GC30" s="40" t="s">
        <v>214</v>
      </c>
      <c r="GD30" s="16"/>
      <c r="GE30" s="16"/>
      <c r="GF30" s="16">
        <f t="shared" si="2"/>
        <v>0</v>
      </c>
      <c r="GG30" s="16">
        <f t="shared" si="0"/>
        <v>66.876333306136</v>
      </c>
      <c r="GI30" s="40">
        <v>64.82425027210327</v>
      </c>
      <c r="GK30" s="40">
        <v>30.098952367390307</v>
      </c>
      <c r="GM30" s="40">
        <v>56.433902028413456</v>
      </c>
      <c r="GO30" s="40" t="s">
        <v>214</v>
      </c>
      <c r="GQ30" s="40" t="s">
        <v>214</v>
      </c>
      <c r="GS30" s="40" t="s">
        <v>214</v>
      </c>
      <c r="GT30" s="16"/>
      <c r="GU30" s="16"/>
      <c r="GW30" s="16">
        <f t="shared" si="1"/>
        <v>50.45236822263568</v>
      </c>
      <c r="HX30" s="14"/>
    </row>
    <row r="31" spans="1:232" ht="12.75">
      <c r="A31" s="4">
        <v>479</v>
      </c>
      <c r="B31" s="4" t="s">
        <v>100</v>
      </c>
      <c r="C31" s="1" t="s">
        <v>76</v>
      </c>
      <c r="D31" s="1" t="s">
        <v>77</v>
      </c>
      <c r="E31" s="1" t="s">
        <v>69</v>
      </c>
      <c r="F31" s="1" t="s">
        <v>82</v>
      </c>
      <c r="H31" s="1" t="s">
        <v>78</v>
      </c>
      <c r="M31" s="1" t="s">
        <v>79</v>
      </c>
      <c r="O31" s="1" t="s">
        <v>75</v>
      </c>
      <c r="P31" s="1" t="s">
        <v>75</v>
      </c>
      <c r="Q31" s="1" t="s">
        <v>75</v>
      </c>
      <c r="R31" s="1" t="s">
        <v>73</v>
      </c>
      <c r="S31" s="1" t="s">
        <v>75</v>
      </c>
      <c r="T31" s="2">
        <v>37073</v>
      </c>
      <c r="U31" s="1" t="s">
        <v>101</v>
      </c>
      <c r="V31" s="1" t="s">
        <v>85</v>
      </c>
      <c r="Y31" s="1">
        <v>3</v>
      </c>
      <c r="Z31" s="1" t="s">
        <v>97</v>
      </c>
      <c r="AA31" s="1" t="s">
        <v>97</v>
      </c>
      <c r="AD31" s="1">
        <v>1</v>
      </c>
      <c r="AE31" s="1" t="s">
        <v>206</v>
      </c>
      <c r="AF31" s="1" t="s">
        <v>216</v>
      </c>
      <c r="AG31" s="18">
        <v>4.255319149889727</v>
      </c>
      <c r="AH31" s="14">
        <v>2.231287047</v>
      </c>
      <c r="AI31" s="18">
        <v>5.131201551086015</v>
      </c>
      <c r="AJ31" s="14">
        <v>1.741754599</v>
      </c>
      <c r="AK31" s="18">
        <v>3.922683361279777</v>
      </c>
      <c r="AL31" s="14">
        <v>2.0251682250000003</v>
      </c>
      <c r="BE31" s="18">
        <v>4.397349653856418</v>
      </c>
      <c r="BF31" s="14">
        <v>1.99940329</v>
      </c>
      <c r="BI31">
        <v>1</v>
      </c>
      <c r="BJ31" t="s">
        <v>206</v>
      </c>
      <c r="BK31" t="s">
        <v>221</v>
      </c>
      <c r="BM31" s="52">
        <v>99.99773357</v>
      </c>
      <c r="BN31" s="52"/>
      <c r="BO31" s="53">
        <v>99.99797134</v>
      </c>
      <c r="BP31" s="53"/>
      <c r="BQ31" s="53">
        <v>99.99739848</v>
      </c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>
        <v>99.99771194</v>
      </c>
      <c r="CF31" s="53"/>
      <c r="CG31" s="53"/>
      <c r="CH31" s="53"/>
      <c r="CI31" s="52">
        <v>99.99773357</v>
      </c>
      <c r="CJ31" s="52"/>
      <c r="CK31" s="53">
        <v>99.99797134</v>
      </c>
      <c r="CL31" s="53"/>
      <c r="CM31" s="53">
        <v>99.99739848</v>
      </c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>
        <v>99.99771194</v>
      </c>
      <c r="DD31" s="14">
        <v>5548.6</v>
      </c>
      <c r="DE31" s="14">
        <v>51138</v>
      </c>
      <c r="DF31" s="14">
        <v>30697.5</v>
      </c>
      <c r="DI31" s="14">
        <v>87384.1</v>
      </c>
      <c r="DK31" s="17">
        <v>98449.6</v>
      </c>
      <c r="DM31" s="17">
        <v>85857.2</v>
      </c>
      <c r="DO31" s="17">
        <v>77845.5</v>
      </c>
      <c r="EI31" s="17">
        <v>87384.1</v>
      </c>
      <c r="EJ31" s="18"/>
      <c r="EK31" s="14">
        <v>62052.8</v>
      </c>
      <c r="EM31" s="14">
        <v>56806.4</v>
      </c>
      <c r="EO31" s="14">
        <v>51200.8</v>
      </c>
      <c r="EP31" s="14" t="s">
        <v>214</v>
      </c>
      <c r="EQ31" s="14" t="s">
        <v>214</v>
      </c>
      <c r="ER31" s="14" t="s">
        <v>214</v>
      </c>
      <c r="ES31" s="14" t="s">
        <v>214</v>
      </c>
      <c r="ET31" s="14" t="s">
        <v>214</v>
      </c>
      <c r="EU31" s="14" t="s">
        <v>214</v>
      </c>
      <c r="EV31" s="14" t="s">
        <v>214</v>
      </c>
      <c r="EW31" s="14" t="s">
        <v>214</v>
      </c>
      <c r="EX31" s="14" t="s">
        <v>214</v>
      </c>
      <c r="EY31" s="14" t="s">
        <v>214</v>
      </c>
      <c r="EZ31" s="14" t="s">
        <v>214</v>
      </c>
      <c r="FA31" s="14" t="s">
        <v>214</v>
      </c>
      <c r="FB31" s="14" t="s">
        <v>214</v>
      </c>
      <c r="FC31" s="14" t="s">
        <v>214</v>
      </c>
      <c r="FD31" s="14" t="s">
        <v>214</v>
      </c>
      <c r="FE31" s="14" t="s">
        <v>214</v>
      </c>
      <c r="FF31" s="14" t="s">
        <v>214</v>
      </c>
      <c r="FG31" s="14" t="s">
        <v>214</v>
      </c>
      <c r="FI31" s="14">
        <v>56686.6</v>
      </c>
      <c r="FO31"/>
      <c r="FP31"/>
      <c r="FQ31"/>
      <c r="FR31" s="18"/>
      <c r="FS31" s="40" t="s">
        <v>214</v>
      </c>
      <c r="FT31" s="18"/>
      <c r="FU31" s="40" t="s">
        <v>214</v>
      </c>
      <c r="FV31" s="18"/>
      <c r="FW31" s="40" t="s">
        <v>214</v>
      </c>
      <c r="FY31" s="40" t="s">
        <v>214</v>
      </c>
      <c r="GA31" s="40" t="s">
        <v>214</v>
      </c>
      <c r="GC31" s="40" t="s">
        <v>214</v>
      </c>
      <c r="GD31" s="16"/>
      <c r="GE31" s="16"/>
      <c r="GF31" s="16"/>
      <c r="GG31" s="16">
        <f t="shared" si="0"/>
      </c>
      <c r="GI31" s="40" t="s">
        <v>214</v>
      </c>
      <c r="GK31" s="40" t="s">
        <v>214</v>
      </c>
      <c r="GM31" s="40" t="s">
        <v>214</v>
      </c>
      <c r="GO31" s="40" t="s">
        <v>214</v>
      </c>
      <c r="GQ31" s="40" t="s">
        <v>214</v>
      </c>
      <c r="GS31" s="40" t="s">
        <v>214</v>
      </c>
      <c r="GT31" s="16"/>
      <c r="GU31" s="16"/>
      <c r="GW31" s="16">
        <f t="shared" si="1"/>
      </c>
      <c r="HX31" s="14"/>
    </row>
    <row r="32" spans="1:232" ht="12.75">
      <c r="A32" s="4">
        <v>479</v>
      </c>
      <c r="B32" s="4" t="s">
        <v>95</v>
      </c>
      <c r="C32" s="1" t="s">
        <v>76</v>
      </c>
      <c r="D32" s="1" t="s">
        <v>77</v>
      </c>
      <c r="E32" s="1" t="s">
        <v>69</v>
      </c>
      <c r="F32" s="1" t="s">
        <v>82</v>
      </c>
      <c r="H32" s="1" t="s">
        <v>78</v>
      </c>
      <c r="M32" s="1" t="s">
        <v>79</v>
      </c>
      <c r="O32" s="1" t="s">
        <v>75</v>
      </c>
      <c r="P32" s="1" t="s">
        <v>75</v>
      </c>
      <c r="Q32" s="1" t="s">
        <v>75</v>
      </c>
      <c r="R32" s="1" t="s">
        <v>73</v>
      </c>
      <c r="S32" s="1" t="s">
        <v>75</v>
      </c>
      <c r="T32" s="2">
        <v>37073</v>
      </c>
      <c r="U32" s="1" t="s">
        <v>96</v>
      </c>
      <c r="V32" s="1" t="s">
        <v>85</v>
      </c>
      <c r="Y32" s="1">
        <v>3</v>
      </c>
      <c r="Z32" s="1" t="s">
        <v>97</v>
      </c>
      <c r="AA32" s="1" t="s">
        <v>97</v>
      </c>
      <c r="AD32" s="1">
        <v>1</v>
      </c>
      <c r="AE32" s="1" t="s">
        <v>206</v>
      </c>
      <c r="AF32" s="1" t="s">
        <v>216</v>
      </c>
      <c r="AG32" s="18">
        <v>2.8987235941215994</v>
      </c>
      <c r="AH32" s="14">
        <v>2.839463106</v>
      </c>
      <c r="AI32" s="18">
        <v>3.9255362001839553</v>
      </c>
      <c r="AJ32" s="14">
        <v>1.9880253810000001</v>
      </c>
      <c r="AK32" s="18">
        <v>6.887755102481174</v>
      </c>
      <c r="AL32" s="14">
        <v>1.15861329</v>
      </c>
      <c r="BE32" s="18">
        <v>4.011814331702767</v>
      </c>
      <c r="BF32" s="14">
        <v>1.995367259</v>
      </c>
      <c r="BI32">
        <v>1</v>
      </c>
      <c r="BJ32" t="s">
        <v>206</v>
      </c>
      <c r="BK32" t="s">
        <v>221</v>
      </c>
      <c r="BM32" s="52">
        <v>99.9965495</v>
      </c>
      <c r="BN32" s="52"/>
      <c r="BO32" s="53">
        <v>99.99750706</v>
      </c>
      <c r="BP32" s="53"/>
      <c r="BQ32" s="53">
        <v>99.99849584</v>
      </c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>
        <v>99.99749603</v>
      </c>
      <c r="CF32" s="53"/>
      <c r="CG32" s="53"/>
      <c r="CH32" s="53"/>
      <c r="CI32" s="52">
        <v>99.9965495</v>
      </c>
      <c r="CJ32" s="52"/>
      <c r="CK32" s="53">
        <v>99.99750706</v>
      </c>
      <c r="CL32" s="53"/>
      <c r="CM32" s="53">
        <v>99.99849584</v>
      </c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>
        <v>99.99749603</v>
      </c>
      <c r="DD32" s="14">
        <v>4601</v>
      </c>
      <c r="DE32" s="14">
        <v>46678.4</v>
      </c>
      <c r="DF32" s="14">
        <v>28408.9</v>
      </c>
      <c r="DI32" s="14">
        <v>79688.3</v>
      </c>
      <c r="DK32" s="17">
        <v>82291.3</v>
      </c>
      <c r="DM32" s="17">
        <v>79746.3</v>
      </c>
      <c r="DO32" s="17">
        <v>77027.4</v>
      </c>
      <c r="EI32" s="17">
        <v>79688.3</v>
      </c>
      <c r="EJ32" s="18"/>
      <c r="EK32" s="14">
        <v>51671.3</v>
      </c>
      <c r="EM32" s="14">
        <v>51329.8</v>
      </c>
      <c r="EO32" s="14">
        <v>50837.1</v>
      </c>
      <c r="EP32" s="14" t="s">
        <v>214</v>
      </c>
      <c r="EQ32" s="14" t="s">
        <v>214</v>
      </c>
      <c r="ER32" s="14" t="s">
        <v>214</v>
      </c>
      <c r="ES32" s="14" t="s">
        <v>214</v>
      </c>
      <c r="ET32" s="14" t="s">
        <v>214</v>
      </c>
      <c r="EU32" s="14" t="s">
        <v>214</v>
      </c>
      <c r="EV32" s="14" t="s">
        <v>214</v>
      </c>
      <c r="EW32" s="14" t="s">
        <v>214</v>
      </c>
      <c r="EX32" s="14" t="s">
        <v>214</v>
      </c>
      <c r="EY32" s="14" t="s">
        <v>214</v>
      </c>
      <c r="EZ32" s="14" t="s">
        <v>214</v>
      </c>
      <c r="FA32" s="14" t="s">
        <v>214</v>
      </c>
      <c r="FB32" s="14" t="s">
        <v>214</v>
      </c>
      <c r="FC32" s="14" t="s">
        <v>214</v>
      </c>
      <c r="FD32" s="14" t="s">
        <v>214</v>
      </c>
      <c r="FE32" s="14" t="s">
        <v>214</v>
      </c>
      <c r="FF32" s="14" t="s">
        <v>214</v>
      </c>
      <c r="FG32" s="14" t="s">
        <v>214</v>
      </c>
      <c r="FI32" s="14">
        <v>51279.4</v>
      </c>
      <c r="FO32"/>
      <c r="FP32"/>
      <c r="FQ32"/>
      <c r="FR32" s="18"/>
      <c r="FS32" s="40" t="s">
        <v>214</v>
      </c>
      <c r="FT32" s="18"/>
      <c r="FU32" s="40" t="s">
        <v>214</v>
      </c>
      <c r="FV32" s="18"/>
      <c r="FW32" s="40" t="s">
        <v>214</v>
      </c>
      <c r="FY32" s="40" t="s">
        <v>214</v>
      </c>
      <c r="GA32" s="40" t="s">
        <v>214</v>
      </c>
      <c r="GC32" s="40" t="s">
        <v>214</v>
      </c>
      <c r="GD32" s="16"/>
      <c r="GE32" s="16"/>
      <c r="GF32" s="16"/>
      <c r="GG32" s="16">
        <f t="shared" si="0"/>
      </c>
      <c r="GI32" s="40" t="s">
        <v>214</v>
      </c>
      <c r="GK32" s="40" t="s">
        <v>214</v>
      </c>
      <c r="GM32" s="40" t="s">
        <v>214</v>
      </c>
      <c r="GO32" s="40" t="s">
        <v>214</v>
      </c>
      <c r="GQ32" s="40" t="s">
        <v>214</v>
      </c>
      <c r="GS32" s="40" t="s">
        <v>214</v>
      </c>
      <c r="GT32" s="16"/>
      <c r="GU32" s="16"/>
      <c r="GW32" s="16">
        <f t="shared" si="1"/>
      </c>
      <c r="HX32" s="14"/>
    </row>
    <row r="33" spans="1:232" ht="12.75">
      <c r="A33" s="4">
        <v>479</v>
      </c>
      <c r="B33" s="4" t="s">
        <v>102</v>
      </c>
      <c r="C33" s="1" t="s">
        <v>76</v>
      </c>
      <c r="D33" s="1" t="s">
        <v>77</v>
      </c>
      <c r="E33" s="1" t="s">
        <v>69</v>
      </c>
      <c r="F33" s="1" t="s">
        <v>82</v>
      </c>
      <c r="H33" s="1" t="s">
        <v>78</v>
      </c>
      <c r="M33" s="1" t="s">
        <v>79</v>
      </c>
      <c r="O33" s="1" t="s">
        <v>75</v>
      </c>
      <c r="P33" s="1" t="s">
        <v>75</v>
      </c>
      <c r="Q33" s="1" t="s">
        <v>75</v>
      </c>
      <c r="R33" s="1" t="s">
        <v>73</v>
      </c>
      <c r="S33" s="1" t="s">
        <v>75</v>
      </c>
      <c r="T33" s="2">
        <v>37073</v>
      </c>
      <c r="U33" s="1" t="s">
        <v>103</v>
      </c>
      <c r="V33" s="1" t="s">
        <v>85</v>
      </c>
      <c r="Y33" s="1">
        <v>3</v>
      </c>
      <c r="Z33" s="1" t="s">
        <v>97</v>
      </c>
      <c r="AA33" s="1" t="s">
        <v>97</v>
      </c>
      <c r="AD33" s="1">
        <v>1</v>
      </c>
      <c r="AE33" s="1" t="s">
        <v>206</v>
      </c>
      <c r="AF33" s="1" t="s">
        <v>216</v>
      </c>
      <c r="AH33" s="14">
        <v>1.834454066</v>
      </c>
      <c r="AJ33" s="14">
        <v>3.289782366</v>
      </c>
      <c r="AL33" s="14">
        <v>2.675936936</v>
      </c>
      <c r="BF33" s="14">
        <v>2.60005779</v>
      </c>
      <c r="BI33">
        <v>1</v>
      </c>
      <c r="BJ33" t="s">
        <v>206</v>
      </c>
      <c r="BK33" t="s">
        <v>221</v>
      </c>
      <c r="BM33" s="52">
        <v>99.99800182</v>
      </c>
      <c r="BN33" s="52"/>
      <c r="BO33" s="53">
        <v>99.99616125</v>
      </c>
      <c r="BP33" s="53"/>
      <c r="BQ33" s="53">
        <v>99.99699643</v>
      </c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>
        <v>99.99707418</v>
      </c>
      <c r="CF33" s="53"/>
      <c r="CG33" s="53"/>
      <c r="CH33" s="53"/>
      <c r="CI33" s="52">
        <v>99.99800182</v>
      </c>
      <c r="CJ33" s="52"/>
      <c r="CK33" s="53">
        <v>99.99616125</v>
      </c>
      <c r="CL33" s="53"/>
      <c r="CM33" s="53">
        <v>99.99699643</v>
      </c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>
        <v>99.99707418</v>
      </c>
      <c r="DD33" s="14">
        <v>4816.6</v>
      </c>
      <c r="DE33" s="14">
        <v>51565.3</v>
      </c>
      <c r="DF33" s="14">
        <v>32483.8</v>
      </c>
      <c r="DI33" s="14">
        <v>88865.8</v>
      </c>
      <c r="DK33" s="17">
        <v>91806.1</v>
      </c>
      <c r="DM33" s="17">
        <v>85699.3</v>
      </c>
      <c r="DO33" s="17">
        <v>89092</v>
      </c>
      <c r="EI33" s="17">
        <v>88865.8</v>
      </c>
      <c r="EJ33" s="18"/>
      <c r="EK33" s="14">
        <v>58054.9</v>
      </c>
      <c r="EM33" s="14">
        <v>53478.4</v>
      </c>
      <c r="EO33" s="14">
        <v>57612.6</v>
      </c>
      <c r="EP33" s="14" t="s">
        <v>214</v>
      </c>
      <c r="EQ33" s="14" t="s">
        <v>214</v>
      </c>
      <c r="ER33" s="14" t="s">
        <v>214</v>
      </c>
      <c r="ES33" s="14" t="s">
        <v>214</v>
      </c>
      <c r="ET33" s="14" t="s">
        <v>214</v>
      </c>
      <c r="EU33" s="14" t="s">
        <v>214</v>
      </c>
      <c r="EV33" s="14" t="s">
        <v>214</v>
      </c>
      <c r="EW33" s="14" t="s">
        <v>214</v>
      </c>
      <c r="EX33" s="14" t="s">
        <v>214</v>
      </c>
      <c r="EY33" s="14" t="s">
        <v>214</v>
      </c>
      <c r="EZ33" s="14" t="s">
        <v>214</v>
      </c>
      <c r="FA33" s="14" t="s">
        <v>214</v>
      </c>
      <c r="FB33" s="14" t="s">
        <v>214</v>
      </c>
      <c r="FC33" s="14" t="s">
        <v>214</v>
      </c>
      <c r="FD33" s="14" t="s">
        <v>214</v>
      </c>
      <c r="FE33" s="14" t="s">
        <v>214</v>
      </c>
      <c r="FF33" s="14" t="s">
        <v>214</v>
      </c>
      <c r="FG33" s="14" t="s">
        <v>214</v>
      </c>
      <c r="FI33" s="14">
        <v>56381.9</v>
      </c>
      <c r="FO33"/>
      <c r="FP33"/>
      <c r="FQ33"/>
      <c r="FR33" s="18"/>
      <c r="FS33" s="40" t="s">
        <v>214</v>
      </c>
      <c r="FT33" s="18"/>
      <c r="FU33" s="40" t="s">
        <v>214</v>
      </c>
      <c r="FV33" s="18"/>
      <c r="FW33" s="40" t="s">
        <v>214</v>
      </c>
      <c r="FY33" s="40" t="s">
        <v>214</v>
      </c>
      <c r="GA33" s="40" t="s">
        <v>214</v>
      </c>
      <c r="GC33" s="40" t="s">
        <v>214</v>
      </c>
      <c r="GD33" s="16"/>
      <c r="GE33" s="16"/>
      <c r="GF33" s="16"/>
      <c r="GG33" s="16">
        <f t="shared" si="0"/>
      </c>
      <c r="GI33" s="40" t="s">
        <v>214</v>
      </c>
      <c r="GK33" s="40" t="s">
        <v>214</v>
      </c>
      <c r="GM33" s="40" t="s">
        <v>214</v>
      </c>
      <c r="GO33" s="40" t="s">
        <v>214</v>
      </c>
      <c r="GQ33" s="40" t="s">
        <v>214</v>
      </c>
      <c r="GS33" s="40" t="s">
        <v>214</v>
      </c>
      <c r="GT33" s="16"/>
      <c r="GU33" s="16"/>
      <c r="GW33" s="16">
        <f t="shared" si="1"/>
      </c>
      <c r="HX33" s="14"/>
    </row>
    <row r="34" spans="1:232" ht="12.75">
      <c r="A34" s="4">
        <v>479</v>
      </c>
      <c r="B34" s="4" t="s">
        <v>104</v>
      </c>
      <c r="C34" s="1" t="s">
        <v>76</v>
      </c>
      <c r="D34" s="1" t="s">
        <v>77</v>
      </c>
      <c r="E34" s="1" t="s">
        <v>69</v>
      </c>
      <c r="F34" s="1" t="s">
        <v>82</v>
      </c>
      <c r="H34" s="1" t="s">
        <v>78</v>
      </c>
      <c r="M34" s="1" t="s">
        <v>79</v>
      </c>
      <c r="O34" s="1" t="s">
        <v>75</v>
      </c>
      <c r="P34" s="1" t="s">
        <v>75</v>
      </c>
      <c r="Q34" s="1" t="s">
        <v>75</v>
      </c>
      <c r="R34" s="1" t="s">
        <v>73</v>
      </c>
      <c r="S34" s="1" t="s">
        <v>75</v>
      </c>
      <c r="T34" s="2">
        <v>36647</v>
      </c>
      <c r="U34" s="1" t="s">
        <v>105</v>
      </c>
      <c r="V34" s="1" t="s">
        <v>85</v>
      </c>
      <c r="Y34" s="1">
        <v>3</v>
      </c>
      <c r="Z34" s="1" t="s">
        <v>97</v>
      </c>
      <c r="AA34" s="1" t="s">
        <v>97</v>
      </c>
      <c r="AD34" s="1">
        <v>2</v>
      </c>
      <c r="AE34" s="1" t="s">
        <v>206</v>
      </c>
      <c r="AF34" s="1" t="s">
        <v>216</v>
      </c>
      <c r="AG34" s="18">
        <v>2.7517030445093695</v>
      </c>
      <c r="AH34" s="14">
        <v>3.285135661</v>
      </c>
      <c r="AI34" s="18">
        <v>2.461434296289534</v>
      </c>
      <c r="AJ34" s="14">
        <v>3.454014764</v>
      </c>
      <c r="AK34" s="18">
        <v>4.387746087324726</v>
      </c>
      <c r="AL34" s="14">
        <v>2.07483868</v>
      </c>
      <c r="BE34" s="18">
        <v>3.023082191568014</v>
      </c>
      <c r="BF34" s="14">
        <v>2.937996369</v>
      </c>
      <c r="BI34">
        <v>2</v>
      </c>
      <c r="BJ34" t="s">
        <v>206</v>
      </c>
      <c r="BK34" t="s">
        <v>221</v>
      </c>
      <c r="BM34" s="52">
        <v>99.99600743</v>
      </c>
      <c r="BN34" s="52"/>
      <c r="BO34" s="53">
        <v>99.9952541</v>
      </c>
      <c r="BP34" s="53"/>
      <c r="BQ34" s="53">
        <v>99.99749889</v>
      </c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>
        <v>99.99629691</v>
      </c>
      <c r="CF34" s="53"/>
      <c r="CG34" s="53"/>
      <c r="CH34" s="53"/>
      <c r="CI34" s="52">
        <v>99.99600743</v>
      </c>
      <c r="CJ34" s="52"/>
      <c r="CK34" s="53">
        <v>99.9952541</v>
      </c>
      <c r="CL34" s="53"/>
      <c r="CM34" s="53">
        <v>99.99749889</v>
      </c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>
        <v>99.99629691</v>
      </c>
      <c r="DD34" s="14">
        <v>1617.7</v>
      </c>
      <c r="DE34" s="14">
        <v>43446.8</v>
      </c>
      <c r="DF34" s="14">
        <v>34274.5</v>
      </c>
      <c r="DI34" s="14">
        <v>79339</v>
      </c>
      <c r="DK34" s="17">
        <v>82281.3</v>
      </c>
      <c r="DM34" s="17">
        <v>72778.9</v>
      </c>
      <c r="DO34" s="17">
        <v>82956.7</v>
      </c>
      <c r="EI34" s="17">
        <v>79339</v>
      </c>
      <c r="EJ34" s="18"/>
      <c r="EK34" s="14">
        <v>46822.7</v>
      </c>
      <c r="EM34" s="14">
        <v>40456.5</v>
      </c>
      <c r="EO34" s="14">
        <v>47914.1</v>
      </c>
      <c r="EP34" s="14" t="s">
        <v>214</v>
      </c>
      <c r="EQ34" s="14" t="s">
        <v>214</v>
      </c>
      <c r="ER34" s="14" t="s">
        <v>214</v>
      </c>
      <c r="ES34" s="14" t="s">
        <v>214</v>
      </c>
      <c r="ET34" s="14" t="s">
        <v>214</v>
      </c>
      <c r="EU34" s="14" t="s">
        <v>214</v>
      </c>
      <c r="EV34" s="14" t="s">
        <v>214</v>
      </c>
      <c r="EW34" s="14" t="s">
        <v>214</v>
      </c>
      <c r="EX34" s="14" t="s">
        <v>214</v>
      </c>
      <c r="EY34" s="14" t="s">
        <v>214</v>
      </c>
      <c r="EZ34" s="14" t="s">
        <v>214</v>
      </c>
      <c r="FA34" s="14" t="s">
        <v>214</v>
      </c>
      <c r="FB34" s="14" t="s">
        <v>214</v>
      </c>
      <c r="FC34" s="14" t="s">
        <v>214</v>
      </c>
      <c r="FD34" s="14" t="s">
        <v>214</v>
      </c>
      <c r="FE34" s="14" t="s">
        <v>214</v>
      </c>
      <c r="FF34" s="14" t="s">
        <v>214</v>
      </c>
      <c r="FG34" s="14" t="s">
        <v>214</v>
      </c>
      <c r="FI34" s="14">
        <v>45064.5</v>
      </c>
      <c r="FO34"/>
      <c r="FP34"/>
      <c r="FQ34"/>
      <c r="FR34" s="18"/>
      <c r="FS34" s="40" t="s">
        <v>214</v>
      </c>
      <c r="FT34" s="18"/>
      <c r="FU34" s="40" t="s">
        <v>214</v>
      </c>
      <c r="FV34" s="18"/>
      <c r="FW34" s="40" t="s">
        <v>214</v>
      </c>
      <c r="FY34" s="40" t="s">
        <v>214</v>
      </c>
      <c r="GA34" s="40" t="s">
        <v>214</v>
      </c>
      <c r="GC34" s="40" t="s">
        <v>214</v>
      </c>
      <c r="GD34" s="16"/>
      <c r="GE34" s="16"/>
      <c r="GF34" s="16"/>
      <c r="GG34" s="16">
        <f t="shared" si="0"/>
      </c>
      <c r="GI34" s="40" t="s">
        <v>214</v>
      </c>
      <c r="GK34" s="40" t="s">
        <v>214</v>
      </c>
      <c r="GM34" s="40" t="s">
        <v>214</v>
      </c>
      <c r="GO34" s="40" t="s">
        <v>214</v>
      </c>
      <c r="GQ34" s="40" t="s">
        <v>214</v>
      </c>
      <c r="GS34" s="40" t="s">
        <v>214</v>
      </c>
      <c r="GT34" s="16"/>
      <c r="GU34" s="16"/>
      <c r="GW34" s="16">
        <f t="shared" si="1"/>
      </c>
      <c r="HX34" s="14"/>
    </row>
    <row r="35" spans="1:232" ht="12.75">
      <c r="A35" s="4">
        <v>479</v>
      </c>
      <c r="B35" s="4" t="s">
        <v>88</v>
      </c>
      <c r="C35" s="1" t="s">
        <v>76</v>
      </c>
      <c r="D35" s="1" t="s">
        <v>77</v>
      </c>
      <c r="E35" s="1" t="s">
        <v>69</v>
      </c>
      <c r="F35" s="1" t="s">
        <v>82</v>
      </c>
      <c r="H35" s="1" t="s">
        <v>78</v>
      </c>
      <c r="M35" s="1" t="s">
        <v>79</v>
      </c>
      <c r="O35" s="1" t="s">
        <v>75</v>
      </c>
      <c r="P35" s="1" t="s">
        <v>75</v>
      </c>
      <c r="Q35" s="1" t="s">
        <v>75</v>
      </c>
      <c r="R35" s="1" t="s">
        <v>73</v>
      </c>
      <c r="S35" s="1" t="s">
        <v>75</v>
      </c>
      <c r="T35" s="2">
        <v>36251</v>
      </c>
      <c r="U35" s="1" t="s">
        <v>89</v>
      </c>
      <c r="V35" s="1" t="s">
        <v>85</v>
      </c>
      <c r="Y35" s="1">
        <v>3</v>
      </c>
      <c r="Z35" s="1">
        <v>3</v>
      </c>
      <c r="AA35" s="1">
        <v>3</v>
      </c>
      <c r="AD35" s="1">
        <v>3</v>
      </c>
      <c r="AE35" s="1" t="s">
        <v>206</v>
      </c>
      <c r="AF35" s="1" t="s">
        <v>215</v>
      </c>
      <c r="AG35" s="18">
        <v>0.09087718555389496</v>
      </c>
      <c r="AH35" s="14">
        <v>77.412077158</v>
      </c>
      <c r="AI35" s="18">
        <v>0.2024722946167058</v>
      </c>
      <c r="AJ35" s="14">
        <v>35.519518429</v>
      </c>
      <c r="AK35" s="18">
        <v>0.5322687929618329</v>
      </c>
      <c r="AL35" s="14">
        <v>13.665631342999998</v>
      </c>
      <c r="BE35" s="18">
        <v>0.16983388752968792</v>
      </c>
      <c r="BF35" s="14">
        <v>42.19907564</v>
      </c>
      <c r="BI35">
        <v>3</v>
      </c>
      <c r="BJ35" t="s">
        <v>206</v>
      </c>
      <c r="BK35" t="s">
        <v>221</v>
      </c>
      <c r="BM35" s="52">
        <v>99.90063795</v>
      </c>
      <c r="BN35" s="52"/>
      <c r="BO35" s="53">
        <v>99.95938784</v>
      </c>
      <c r="BP35" s="53"/>
      <c r="BQ35" s="53">
        <v>99.97912851</v>
      </c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>
        <v>99.94515911</v>
      </c>
      <c r="CF35" s="53"/>
      <c r="CG35" s="53"/>
      <c r="CH35" s="53"/>
      <c r="CI35" s="52">
        <v>99.90063795</v>
      </c>
      <c r="CJ35" s="52"/>
      <c r="CK35" s="53">
        <v>99.95938784</v>
      </c>
      <c r="CL35" s="53"/>
      <c r="CM35" s="53">
        <v>99.97912851</v>
      </c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>
        <v>99.94515911</v>
      </c>
      <c r="DD35" s="14">
        <v>1475.1</v>
      </c>
      <c r="DE35" s="14">
        <v>46187.7</v>
      </c>
      <c r="DF35" s="14">
        <v>29285.3</v>
      </c>
      <c r="DI35" s="14">
        <v>76948.2</v>
      </c>
      <c r="DK35" s="17">
        <v>77909.1</v>
      </c>
      <c r="DM35" s="17">
        <v>87460.3</v>
      </c>
      <c r="DO35" s="17">
        <v>65475.1</v>
      </c>
      <c r="EI35" s="17">
        <v>76948.2</v>
      </c>
      <c r="EJ35" s="18"/>
      <c r="EK35" s="14">
        <v>51784.3</v>
      </c>
      <c r="EM35" s="14">
        <v>55566.9</v>
      </c>
      <c r="EO35" s="14">
        <v>35637.4</v>
      </c>
      <c r="EP35" s="14" t="s">
        <v>214</v>
      </c>
      <c r="EQ35" s="14" t="s">
        <v>214</v>
      </c>
      <c r="ER35" s="14" t="s">
        <v>214</v>
      </c>
      <c r="ES35" s="14" t="s">
        <v>214</v>
      </c>
      <c r="ET35" s="14" t="s">
        <v>214</v>
      </c>
      <c r="EU35" s="14" t="s">
        <v>214</v>
      </c>
      <c r="EV35" s="14" t="s">
        <v>214</v>
      </c>
      <c r="EW35" s="14" t="s">
        <v>214</v>
      </c>
      <c r="EX35" s="14" t="s">
        <v>214</v>
      </c>
      <c r="EY35" s="14" t="s">
        <v>214</v>
      </c>
      <c r="EZ35" s="14" t="s">
        <v>214</v>
      </c>
      <c r="FA35" s="14" t="s">
        <v>214</v>
      </c>
      <c r="FB35" s="14" t="s">
        <v>214</v>
      </c>
      <c r="FC35" s="14" t="s">
        <v>214</v>
      </c>
      <c r="FD35" s="14" t="s">
        <v>214</v>
      </c>
      <c r="FE35" s="14" t="s">
        <v>214</v>
      </c>
      <c r="FF35" s="14" t="s">
        <v>214</v>
      </c>
      <c r="FG35" s="14" t="s">
        <v>214</v>
      </c>
      <c r="FI35" s="14">
        <v>47662.8</v>
      </c>
      <c r="FO35">
        <v>3</v>
      </c>
      <c r="FP35" t="s">
        <v>206</v>
      </c>
      <c r="FQ35" t="s">
        <v>221</v>
      </c>
      <c r="FR35" s="76">
        <v>0.09087718555389496</v>
      </c>
      <c r="FS35" s="40">
        <v>80.55703399414661</v>
      </c>
      <c r="FT35" s="76">
        <v>0.2024722946167058</v>
      </c>
      <c r="FU35" s="40">
        <v>33.779131382518614</v>
      </c>
      <c r="FV35" s="18">
        <v>0.5322687929618329</v>
      </c>
      <c r="FW35" s="40">
        <v>9.991655066666848</v>
      </c>
      <c r="FY35" s="40" t="s">
        <v>214</v>
      </c>
      <c r="GA35" s="40" t="s">
        <v>214</v>
      </c>
      <c r="GC35" s="40" t="s">
        <v>214</v>
      </c>
      <c r="GD35" s="16"/>
      <c r="GE35" s="16"/>
      <c r="GF35" s="16">
        <f t="shared" si="2"/>
        <v>0.16983388752968792</v>
      </c>
      <c r="GG35" s="16">
        <f t="shared" si="0"/>
        <v>41.44260681444403</v>
      </c>
      <c r="GI35" s="40">
        <v>81.07424715386769</v>
      </c>
      <c r="GK35" s="40">
        <v>83.1749194884558</v>
      </c>
      <c r="GM35" s="40">
        <v>47.8722653086321</v>
      </c>
      <c r="GO35" s="40" t="s">
        <v>214</v>
      </c>
      <c r="GQ35" s="40" t="s">
        <v>214</v>
      </c>
      <c r="GS35" s="40" t="s">
        <v>214</v>
      </c>
      <c r="GT35" s="16"/>
      <c r="GU35" s="16"/>
      <c r="GW35" s="16">
        <f t="shared" si="1"/>
        <v>70.70714398365186</v>
      </c>
      <c r="HX35" s="14"/>
    </row>
    <row r="36" spans="1:232" ht="12.75">
      <c r="A36" s="4">
        <v>479</v>
      </c>
      <c r="B36" s="4" t="s">
        <v>127</v>
      </c>
      <c r="C36" s="1" t="s">
        <v>76</v>
      </c>
      <c r="D36" s="1" t="s">
        <v>77</v>
      </c>
      <c r="E36" s="1" t="s">
        <v>69</v>
      </c>
      <c r="F36" s="1" t="s">
        <v>82</v>
      </c>
      <c r="H36" s="1" t="s">
        <v>78</v>
      </c>
      <c r="M36" s="1" t="s">
        <v>79</v>
      </c>
      <c r="O36" s="1" t="s">
        <v>75</v>
      </c>
      <c r="P36" s="1" t="s">
        <v>75</v>
      </c>
      <c r="Q36" s="1" t="s">
        <v>75</v>
      </c>
      <c r="R36" s="1" t="s">
        <v>73</v>
      </c>
      <c r="S36" s="1" t="s">
        <v>75</v>
      </c>
      <c r="T36" s="2">
        <v>33939</v>
      </c>
      <c r="U36" s="1" t="s">
        <v>128</v>
      </c>
      <c r="V36" s="1" t="s">
        <v>85</v>
      </c>
      <c r="Y36" s="1">
        <v>3</v>
      </c>
      <c r="Z36" s="1">
        <v>3</v>
      </c>
      <c r="AA36" s="1">
        <v>3</v>
      </c>
      <c r="AD36" s="1">
        <v>4</v>
      </c>
      <c r="AE36" s="1" t="s">
        <v>206</v>
      </c>
      <c r="AF36" s="1" t="s">
        <v>215</v>
      </c>
      <c r="AG36" s="18">
        <v>1.149425285905857</v>
      </c>
      <c r="AH36" s="14">
        <v>22.981132069999997</v>
      </c>
      <c r="AI36" s="18">
        <v>0.6240249616706018</v>
      </c>
      <c r="AJ36" s="14">
        <v>163.163636319</v>
      </c>
      <c r="AK36" s="18">
        <v>2.9999999969914284</v>
      </c>
      <c r="AL36" s="14">
        <v>26.923076927</v>
      </c>
      <c r="AM36" s="18">
        <v>3.333333334206349</v>
      </c>
      <c r="AN36" s="14">
        <v>22.90909091</v>
      </c>
      <c r="BE36" s="18">
        <v>1.2092967552636658</v>
      </c>
      <c r="BF36" s="14">
        <v>58.99423407</v>
      </c>
      <c r="BI36">
        <v>4</v>
      </c>
      <c r="BJ36" t="s">
        <v>206</v>
      </c>
      <c r="BK36" t="s">
        <v>221</v>
      </c>
      <c r="BM36" s="52">
        <v>99.97789738</v>
      </c>
      <c r="BN36" s="52"/>
      <c r="BO36" s="53">
        <v>99.8425847</v>
      </c>
      <c r="BP36" s="53"/>
      <c r="BQ36" s="53">
        <v>99.97338362</v>
      </c>
      <c r="BR36" s="53"/>
      <c r="BS36" s="53">
        <v>99.97715729</v>
      </c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>
        <v>99.94231369</v>
      </c>
      <c r="CF36" s="53"/>
      <c r="CG36" s="53"/>
      <c r="CH36" s="53"/>
      <c r="CI36" s="52">
        <v>99.97789738</v>
      </c>
      <c r="CJ36" s="52"/>
      <c r="CK36" s="53">
        <v>99.8425847</v>
      </c>
      <c r="CL36" s="53"/>
      <c r="CM36" s="53">
        <v>99.97338362</v>
      </c>
      <c r="CN36" s="53"/>
      <c r="CO36" s="53">
        <v>99.97715729</v>
      </c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>
        <v>99.94231369</v>
      </c>
      <c r="DD36" s="14">
        <v>545.7</v>
      </c>
      <c r="DE36" s="14">
        <v>41567</v>
      </c>
      <c r="DF36" s="14">
        <v>60154.7</v>
      </c>
      <c r="DI36" s="14">
        <v>102267.3</v>
      </c>
      <c r="DK36" s="17">
        <v>103974.7</v>
      </c>
      <c r="DM36" s="17">
        <v>103651.7</v>
      </c>
      <c r="DO36" s="17">
        <v>101152.3</v>
      </c>
      <c r="DQ36" s="17">
        <v>100290.6</v>
      </c>
      <c r="EI36" s="17">
        <v>102267.3</v>
      </c>
      <c r="EJ36" s="18"/>
      <c r="EK36" s="14">
        <v>44450.1</v>
      </c>
      <c r="EM36" s="14">
        <v>41912.4</v>
      </c>
      <c r="EO36" s="14">
        <v>40888.5</v>
      </c>
      <c r="EQ36" s="14">
        <v>41199.6</v>
      </c>
      <c r="ER36" s="14" t="s">
        <v>214</v>
      </c>
      <c r="ES36" s="14" t="s">
        <v>214</v>
      </c>
      <c r="ET36" s="14" t="s">
        <v>214</v>
      </c>
      <c r="EU36" s="14" t="s">
        <v>214</v>
      </c>
      <c r="EV36" s="14" t="s">
        <v>214</v>
      </c>
      <c r="EW36" s="14" t="s">
        <v>214</v>
      </c>
      <c r="EX36" s="14" t="s">
        <v>214</v>
      </c>
      <c r="EY36" s="14" t="s">
        <v>214</v>
      </c>
      <c r="EZ36" s="14" t="s">
        <v>214</v>
      </c>
      <c r="FA36" s="14" t="s">
        <v>214</v>
      </c>
      <c r="FB36" s="14" t="s">
        <v>214</v>
      </c>
      <c r="FC36" s="14" t="s">
        <v>214</v>
      </c>
      <c r="FD36" s="14" t="s">
        <v>214</v>
      </c>
      <c r="FE36" s="14" t="s">
        <v>214</v>
      </c>
      <c r="FF36" s="14" t="s">
        <v>214</v>
      </c>
      <c r="FG36" s="14" t="s">
        <v>214</v>
      </c>
      <c r="FI36" s="14">
        <v>42112.7</v>
      </c>
      <c r="FO36">
        <v>4</v>
      </c>
      <c r="FP36" t="s">
        <v>206</v>
      </c>
      <c r="FQ36" t="s">
        <v>221</v>
      </c>
      <c r="FR36" s="18">
        <v>1.149425285905857</v>
      </c>
      <c r="FS36" s="40">
        <v>10.180023816387235</v>
      </c>
      <c r="FT36" s="18">
        <v>0.6240249616706018</v>
      </c>
      <c r="FU36" s="40">
        <v>68.05872912570298</v>
      </c>
      <c r="FV36" s="18">
        <v>2.9999999969914284</v>
      </c>
      <c r="FW36" s="40">
        <v>12.525989093121867</v>
      </c>
      <c r="FX36" s="18">
        <v>3.333333334206349</v>
      </c>
      <c r="FY36" s="40">
        <v>10.423564751464443</v>
      </c>
      <c r="GA36" s="40" t="s">
        <v>214</v>
      </c>
      <c r="GC36" s="40" t="s">
        <v>214</v>
      </c>
      <c r="GD36" s="16"/>
      <c r="GE36" s="16"/>
      <c r="GF36" s="16">
        <f t="shared" si="2"/>
        <v>1.2092967552636658</v>
      </c>
      <c r="GG36" s="16">
        <f t="shared" si="0"/>
        <v>25.29707669666913</v>
      </c>
      <c r="GI36" s="40">
        <v>46.057995913552425</v>
      </c>
      <c r="GK36" s="40">
        <v>43.23514240718939</v>
      </c>
      <c r="GM36" s="40">
        <v>47.06120476610704</v>
      </c>
      <c r="GO36" s="40">
        <v>45.63190948649105</v>
      </c>
      <c r="GQ36" s="40" t="s">
        <v>214</v>
      </c>
      <c r="GS36" s="40" t="s">
        <v>214</v>
      </c>
      <c r="GT36" s="16"/>
      <c r="GU36" s="16"/>
      <c r="GW36" s="16">
        <f t="shared" si="1"/>
        <v>45.496563143334974</v>
      </c>
      <c r="HX36" s="14"/>
    </row>
    <row r="37" spans="1:232" ht="12.75">
      <c r="A37" s="4">
        <v>479</v>
      </c>
      <c r="B37" s="4" t="s">
        <v>137</v>
      </c>
      <c r="C37" s="1" t="s">
        <v>76</v>
      </c>
      <c r="D37" s="1" t="s">
        <v>77</v>
      </c>
      <c r="E37" s="1" t="s">
        <v>69</v>
      </c>
      <c r="F37" s="1" t="s">
        <v>82</v>
      </c>
      <c r="H37" s="1" t="s">
        <v>78</v>
      </c>
      <c r="M37" s="1" t="s">
        <v>79</v>
      </c>
      <c r="O37" s="1" t="s">
        <v>75</v>
      </c>
      <c r="P37" s="1" t="s">
        <v>75</v>
      </c>
      <c r="Q37" s="1" t="s">
        <v>75</v>
      </c>
      <c r="R37" s="1" t="s">
        <v>73</v>
      </c>
      <c r="S37" s="1" t="s">
        <v>75</v>
      </c>
      <c r="T37" s="2">
        <v>33939</v>
      </c>
      <c r="U37" s="1" t="s">
        <v>138</v>
      </c>
      <c r="V37" s="1" t="s">
        <v>85</v>
      </c>
      <c r="Y37" s="1">
        <v>3</v>
      </c>
      <c r="Z37" s="1">
        <v>3</v>
      </c>
      <c r="AA37" s="1">
        <v>3</v>
      </c>
      <c r="AD37" s="1">
        <v>4</v>
      </c>
      <c r="AE37" s="1" t="s">
        <v>206</v>
      </c>
      <c r="AF37" s="1" t="s">
        <v>217</v>
      </c>
      <c r="AH37" s="18">
        <v>4.8780487861901936</v>
      </c>
      <c r="AI37" s="14">
        <v>9.409836065999999</v>
      </c>
      <c r="AJ37" s="18">
        <v>0.06531678631689815</v>
      </c>
      <c r="AK37" s="14">
        <v>739.1034483199999</v>
      </c>
      <c r="AL37" s="18">
        <v>1.7391304322765329</v>
      </c>
      <c r="AM37" s="14">
        <v>27.758620689999997</v>
      </c>
      <c r="AN37" s="18">
        <v>1.3793103448275863</v>
      </c>
      <c r="AO37" s="14">
        <v>36.25</v>
      </c>
      <c r="AP37" s="18"/>
      <c r="AQ37" s="1"/>
      <c r="AR37" s="18"/>
      <c r="AS37" s="1"/>
      <c r="AT37" s="18"/>
      <c r="AU37" s="1"/>
      <c r="AW37" s="18"/>
      <c r="BE37" s="1"/>
      <c r="BF37" s="18">
        <v>0.23685929228209388</v>
      </c>
      <c r="BI37">
        <v>4</v>
      </c>
      <c r="BJ37" t="s">
        <v>206</v>
      </c>
      <c r="BK37" t="s">
        <v>221</v>
      </c>
      <c r="BM37" s="52">
        <v>99.98983243</v>
      </c>
      <c r="BN37" s="52"/>
      <c r="BO37" s="53">
        <v>99.45133165</v>
      </c>
      <c r="BP37" s="53"/>
      <c r="BQ37" s="53">
        <v>99.97185218</v>
      </c>
      <c r="BR37" s="53"/>
      <c r="BS37" s="53">
        <v>99.95694283</v>
      </c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>
        <v>99.80185486</v>
      </c>
      <c r="CF37" s="53"/>
      <c r="CG37" s="53"/>
      <c r="CH37" s="53"/>
      <c r="CI37" s="52">
        <v>99.98983243</v>
      </c>
      <c r="CJ37" s="52"/>
      <c r="CK37" s="53">
        <v>99.45133165</v>
      </c>
      <c r="CL37" s="53"/>
      <c r="CM37" s="53">
        <v>99.97185218</v>
      </c>
      <c r="CN37" s="53"/>
      <c r="CO37" s="53">
        <v>99.95694283</v>
      </c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>
        <v>99.80185486</v>
      </c>
      <c r="DD37" s="14">
        <v>569.7</v>
      </c>
      <c r="DE37" s="14">
        <v>44602.5</v>
      </c>
      <c r="DF37" s="14">
        <v>57343.8</v>
      </c>
      <c r="DI37" s="14">
        <v>102516</v>
      </c>
      <c r="DK37" s="17">
        <v>92547.5</v>
      </c>
      <c r="DM37" s="17">
        <v>134708.6</v>
      </c>
      <c r="DO37" s="17">
        <v>98617.3</v>
      </c>
      <c r="DQ37" s="17">
        <v>84190.4</v>
      </c>
      <c r="EI37" s="17">
        <v>102516</v>
      </c>
      <c r="EJ37" s="18"/>
      <c r="EK37" s="14">
        <v>43681.5</v>
      </c>
      <c r="EM37" s="14">
        <v>44707.9</v>
      </c>
      <c r="EO37" s="14">
        <v>45467.5</v>
      </c>
      <c r="EQ37" s="14">
        <v>46831.8</v>
      </c>
      <c r="ER37" s="14" t="s">
        <v>214</v>
      </c>
      <c r="ES37" s="14" t="s">
        <v>214</v>
      </c>
      <c r="ET37" s="14" t="s">
        <v>214</v>
      </c>
      <c r="EU37" s="14" t="s">
        <v>214</v>
      </c>
      <c r="EV37" s="14" t="s">
        <v>214</v>
      </c>
      <c r="EW37" s="14" t="s">
        <v>214</v>
      </c>
      <c r="EX37" s="14" t="s">
        <v>214</v>
      </c>
      <c r="EY37" s="14" t="s">
        <v>214</v>
      </c>
      <c r="EZ37" s="14" t="s">
        <v>214</v>
      </c>
      <c r="FA37" s="14" t="s">
        <v>214</v>
      </c>
      <c r="FB37" s="14" t="s">
        <v>214</v>
      </c>
      <c r="FC37" s="14" t="s">
        <v>214</v>
      </c>
      <c r="FD37" s="14" t="s">
        <v>214</v>
      </c>
      <c r="FE37" s="14" t="s">
        <v>214</v>
      </c>
      <c r="FF37" s="14" t="s">
        <v>214</v>
      </c>
      <c r="FG37" s="14" t="s">
        <v>214</v>
      </c>
      <c r="FI37" s="14">
        <v>45172.2</v>
      </c>
      <c r="FO37">
        <v>4</v>
      </c>
      <c r="FP37" t="s">
        <v>206</v>
      </c>
      <c r="FQ37" t="s">
        <v>221</v>
      </c>
      <c r="FR37" s="18"/>
      <c r="FS37" s="40">
        <v>5.105239471640695</v>
      </c>
      <c r="FT37" s="18">
        <v>9.409836065999999</v>
      </c>
      <c r="FU37" s="40">
        <v>267.9333493258013</v>
      </c>
      <c r="FV37" s="18">
        <v>739.1034483199999</v>
      </c>
      <c r="FW37" s="40">
        <v>12.77871538861925</v>
      </c>
      <c r="FX37" s="18">
        <v>27.758620689999997</v>
      </c>
      <c r="FY37" s="40">
        <v>21.849853826818862</v>
      </c>
      <c r="GA37" s="40" t="s">
        <v>214</v>
      </c>
      <c r="GC37" s="40" t="s">
        <v>214</v>
      </c>
      <c r="GD37" s="16"/>
      <c r="GE37" s="16"/>
      <c r="GF37" s="16">
        <f t="shared" si="2"/>
        <v>0</v>
      </c>
      <c r="GG37" s="16">
        <f t="shared" si="0"/>
        <v>76.91678950322003</v>
      </c>
      <c r="GI37" s="40">
        <v>50.211008841288525</v>
      </c>
      <c r="GK37" s="40">
        <v>48.83338893628572</v>
      </c>
      <c r="GM37" s="40">
        <v>45.3985970800539</v>
      </c>
      <c r="GO37" s="40">
        <v>50.74614478104397</v>
      </c>
      <c r="GQ37" s="40" t="s">
        <v>214</v>
      </c>
      <c r="GS37" s="40" t="s">
        <v>214</v>
      </c>
      <c r="GT37" s="16"/>
      <c r="GU37" s="16"/>
      <c r="GW37" s="16">
        <f t="shared" si="1"/>
        <v>48.79728490966803</v>
      </c>
      <c r="HX37" s="14"/>
    </row>
    <row r="38" spans="1:232" ht="12.75">
      <c r="A38" s="4">
        <v>479</v>
      </c>
      <c r="B38" s="4" t="s">
        <v>131</v>
      </c>
      <c r="C38" s="1" t="s">
        <v>76</v>
      </c>
      <c r="D38" s="1" t="s">
        <v>77</v>
      </c>
      <c r="E38" s="1" t="s">
        <v>69</v>
      </c>
      <c r="F38" s="1" t="s">
        <v>82</v>
      </c>
      <c r="H38" s="1" t="s">
        <v>78</v>
      </c>
      <c r="M38" s="1" t="s">
        <v>79</v>
      </c>
      <c r="O38" s="1" t="s">
        <v>75</v>
      </c>
      <c r="P38" s="1" t="s">
        <v>75</v>
      </c>
      <c r="Q38" s="1" t="s">
        <v>75</v>
      </c>
      <c r="R38" s="1" t="s">
        <v>73</v>
      </c>
      <c r="S38" s="1" t="s">
        <v>75</v>
      </c>
      <c r="T38" s="2">
        <v>33939</v>
      </c>
      <c r="U38" s="1" t="s">
        <v>132</v>
      </c>
      <c r="V38" s="1" t="s">
        <v>85</v>
      </c>
      <c r="Y38" s="1">
        <v>3</v>
      </c>
      <c r="Z38" s="1">
        <v>3</v>
      </c>
      <c r="AA38" s="1">
        <v>3</v>
      </c>
      <c r="AD38" s="1">
        <v>4</v>
      </c>
      <c r="AE38" s="1" t="s">
        <v>206</v>
      </c>
      <c r="AF38" s="33" t="s">
        <v>215</v>
      </c>
      <c r="AH38" s="18">
        <v>0.4504504504504505</v>
      </c>
      <c r="AI38" s="14">
        <v>155.4</v>
      </c>
      <c r="AJ38" s="18">
        <v>0.6521739128993383</v>
      </c>
      <c r="AK38" s="14">
        <v>105.57377049</v>
      </c>
      <c r="AL38" s="18">
        <v>0.32573289960075363</v>
      </c>
      <c r="AM38" s="14">
        <v>69.322580641</v>
      </c>
      <c r="AN38" s="18">
        <v>0.1934235973584371</v>
      </c>
      <c r="AO38" s="14">
        <v>117.6910569</v>
      </c>
      <c r="AP38" s="18"/>
      <c r="AQ38" s="1"/>
      <c r="AR38" s="18"/>
      <c r="AS38" s="1"/>
      <c r="AT38" s="18"/>
      <c r="AU38" s="1"/>
      <c r="AW38" s="18"/>
      <c r="BE38" s="1"/>
      <c r="BF38" s="18">
        <v>0.41116631517598146</v>
      </c>
      <c r="BI38">
        <v>4</v>
      </c>
      <c r="BJ38" t="s">
        <v>206</v>
      </c>
      <c r="BK38" t="s">
        <v>221</v>
      </c>
      <c r="BM38" s="52">
        <v>99.83475978</v>
      </c>
      <c r="BN38" s="52"/>
      <c r="BO38" s="53">
        <v>99.87341138</v>
      </c>
      <c r="BP38" s="53"/>
      <c r="BQ38" s="53">
        <v>99.93076196</v>
      </c>
      <c r="BR38" s="53"/>
      <c r="BS38" s="53">
        <v>99.89005747</v>
      </c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>
        <v>99.88352285</v>
      </c>
      <c r="CF38" s="53"/>
      <c r="CG38" s="53"/>
      <c r="CH38" s="53"/>
      <c r="CI38" s="52">
        <v>99.83475978</v>
      </c>
      <c r="CJ38" s="52"/>
      <c r="CK38" s="53">
        <v>99.87341138</v>
      </c>
      <c r="CL38" s="53"/>
      <c r="CM38" s="53">
        <v>99.93076196</v>
      </c>
      <c r="CN38" s="53"/>
      <c r="CO38" s="53">
        <v>99.89005747</v>
      </c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>
        <v>99.88352285</v>
      </c>
      <c r="DD38" s="14">
        <v>3282.2</v>
      </c>
      <c r="DE38" s="14">
        <v>41140.3</v>
      </c>
      <c r="DF38" s="14">
        <v>51732.1</v>
      </c>
      <c r="DI38" s="14">
        <v>96153.5</v>
      </c>
      <c r="DK38" s="17">
        <v>94044.9</v>
      </c>
      <c r="DM38" s="17">
        <v>83399.1</v>
      </c>
      <c r="DO38" s="17">
        <v>100122.1</v>
      </c>
      <c r="DQ38" s="17">
        <v>107047.8</v>
      </c>
      <c r="EI38" s="17">
        <v>96153.5</v>
      </c>
      <c r="EJ38" s="18"/>
      <c r="EK38" s="14">
        <v>649.7</v>
      </c>
      <c r="EM38" s="14">
        <v>42494.4</v>
      </c>
      <c r="EO38" s="14">
        <v>41713.3</v>
      </c>
      <c r="EQ38" s="14">
        <v>51692.2</v>
      </c>
      <c r="ER38" s="14" t="s">
        <v>214</v>
      </c>
      <c r="ES38" s="14" t="s">
        <v>214</v>
      </c>
      <c r="ET38" s="14" t="s">
        <v>214</v>
      </c>
      <c r="EU38" s="14" t="s">
        <v>214</v>
      </c>
      <c r="EV38" s="14" t="s">
        <v>214</v>
      </c>
      <c r="EW38" s="14" t="s">
        <v>214</v>
      </c>
      <c r="EX38" s="14" t="s">
        <v>214</v>
      </c>
      <c r="EY38" s="14" t="s">
        <v>214</v>
      </c>
      <c r="EZ38" s="14" t="s">
        <v>214</v>
      </c>
      <c r="FA38" s="14" t="s">
        <v>214</v>
      </c>
      <c r="FB38" s="14" t="s">
        <v>214</v>
      </c>
      <c r="FC38" s="14" t="s">
        <v>214</v>
      </c>
      <c r="FD38" s="14" t="s">
        <v>214</v>
      </c>
      <c r="FE38" s="14" t="s">
        <v>214</v>
      </c>
      <c r="FF38" s="14" t="s">
        <v>214</v>
      </c>
      <c r="FG38" s="14" t="s">
        <v>214</v>
      </c>
      <c r="FI38" s="14">
        <v>44422.5</v>
      </c>
      <c r="FO38">
        <v>4</v>
      </c>
      <c r="FP38" t="s">
        <v>206</v>
      </c>
      <c r="FQ38" t="s">
        <v>221</v>
      </c>
      <c r="FR38" s="18"/>
      <c r="FS38" s="40">
        <v>96.24122327684161</v>
      </c>
      <c r="FT38" s="18">
        <v>155.4</v>
      </c>
      <c r="FU38" s="40">
        <v>75.20389824511716</v>
      </c>
      <c r="FV38" s="18">
        <v>105.57377049</v>
      </c>
      <c r="FW38" s="40">
        <v>39.05863512388642</v>
      </c>
      <c r="FX38" s="18">
        <v>69.322580641</v>
      </c>
      <c r="FY38" s="40">
        <v>75.3464720160463</v>
      </c>
      <c r="GA38" s="40" t="s">
        <v>214</v>
      </c>
      <c r="GC38" s="40" t="s">
        <v>214</v>
      </c>
      <c r="GD38" s="16"/>
      <c r="GE38" s="16"/>
      <c r="GF38" s="16">
        <f t="shared" si="2"/>
        <v>0</v>
      </c>
      <c r="GG38" s="16">
        <f t="shared" si="0"/>
        <v>71.46255716547287</v>
      </c>
      <c r="GI38" s="40">
        <v>58.24321904003815</v>
      </c>
      <c r="GK38" s="40">
        <v>59.4081033864759</v>
      </c>
      <c r="GM38" s="40">
        <v>56.41210398775781</v>
      </c>
      <c r="GO38" s="40">
        <v>68.53259790915104</v>
      </c>
      <c r="GQ38" s="40" t="s">
        <v>214</v>
      </c>
      <c r="GS38" s="40" t="s">
        <v>214</v>
      </c>
      <c r="GT38" s="16"/>
      <c r="GU38" s="16"/>
      <c r="GW38" s="16">
        <f t="shared" si="1"/>
        <v>60.64900608085572</v>
      </c>
      <c r="HX38" s="14"/>
    </row>
    <row r="39" spans="1:232" ht="12.75">
      <c r="A39" s="4">
        <v>479</v>
      </c>
      <c r="B39" s="4" t="s">
        <v>135</v>
      </c>
      <c r="C39" s="1" t="s">
        <v>76</v>
      </c>
      <c r="D39" s="1" t="s">
        <v>77</v>
      </c>
      <c r="E39" s="1" t="s">
        <v>69</v>
      </c>
      <c r="F39" s="1" t="s">
        <v>82</v>
      </c>
      <c r="H39" s="1" t="s">
        <v>78</v>
      </c>
      <c r="M39" s="1" t="s">
        <v>79</v>
      </c>
      <c r="O39" s="1" t="s">
        <v>75</v>
      </c>
      <c r="P39" s="1" t="s">
        <v>75</v>
      </c>
      <c r="Q39" s="1" t="s">
        <v>75</v>
      </c>
      <c r="R39" s="1" t="s">
        <v>73</v>
      </c>
      <c r="S39" s="1" t="s">
        <v>75</v>
      </c>
      <c r="T39" s="2">
        <v>33939</v>
      </c>
      <c r="U39" s="1" t="s">
        <v>136</v>
      </c>
      <c r="V39" s="1" t="s">
        <v>85</v>
      </c>
      <c r="Y39" s="1">
        <v>3</v>
      </c>
      <c r="Z39" s="1">
        <v>3</v>
      </c>
      <c r="AA39" s="1">
        <v>3</v>
      </c>
      <c r="AD39" s="1">
        <v>4</v>
      </c>
      <c r="AE39" s="1" t="s">
        <v>206</v>
      </c>
      <c r="AF39" s="1" t="s">
        <v>218</v>
      </c>
      <c r="AH39" s="18">
        <v>0.43290043300055947</v>
      </c>
      <c r="AI39" s="14">
        <v>47.558823532</v>
      </c>
      <c r="AJ39" s="18">
        <v>0.43290043339035733</v>
      </c>
      <c r="AK39" s="14">
        <v>53.016393447</v>
      </c>
      <c r="AL39" s="18">
        <v>0.08285004142502071</v>
      </c>
      <c r="AM39" s="14">
        <v>301.75</v>
      </c>
      <c r="AN39" s="18"/>
      <c r="AO39" s="14"/>
      <c r="AP39" s="18"/>
      <c r="AQ39" s="1"/>
      <c r="AR39" s="18"/>
      <c r="AS39" s="1"/>
      <c r="AT39" s="18"/>
      <c r="AU39" s="1"/>
      <c r="AW39" s="18"/>
      <c r="BE39" s="1"/>
      <c r="BF39" s="18">
        <v>0.17035734303370176</v>
      </c>
      <c r="BI39">
        <v>4</v>
      </c>
      <c r="BJ39" t="s">
        <v>206</v>
      </c>
      <c r="BK39" t="s">
        <v>221</v>
      </c>
      <c r="BM39" s="52">
        <v>99.9495006</v>
      </c>
      <c r="BN39" s="52"/>
      <c r="BO39" s="53">
        <v>99.94585484</v>
      </c>
      <c r="BP39" s="53"/>
      <c r="BQ39" s="53">
        <v>99.71944091</v>
      </c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>
        <v>99.86573289</v>
      </c>
      <c r="CF39" s="53"/>
      <c r="CG39" s="53"/>
      <c r="CH39" s="53"/>
      <c r="CI39" s="52">
        <v>99.9495006</v>
      </c>
      <c r="CJ39" s="52"/>
      <c r="CK39" s="53">
        <v>99.94585484</v>
      </c>
      <c r="CL39" s="53"/>
      <c r="CM39" s="53">
        <v>99.71944091</v>
      </c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>
        <v>99.86573289</v>
      </c>
      <c r="DD39" s="14">
        <v>838.5</v>
      </c>
      <c r="DE39" s="14">
        <v>32234.5</v>
      </c>
      <c r="DF39" s="14">
        <v>52744.7</v>
      </c>
      <c r="DI39" s="14">
        <v>99881.8</v>
      </c>
      <c r="DK39" s="17">
        <v>94177</v>
      </c>
      <c r="DM39" s="17">
        <v>97915.3</v>
      </c>
      <c r="DO39" s="17">
        <v>107553.1</v>
      </c>
      <c r="EI39" s="17">
        <v>99881.8</v>
      </c>
      <c r="EJ39" s="18"/>
      <c r="EK39" s="14">
        <v>1817.2</v>
      </c>
      <c r="EM39" s="14">
        <v>48357.5</v>
      </c>
      <c r="EO39" s="14">
        <v>49882.8</v>
      </c>
      <c r="EP39" s="14" t="s">
        <v>214</v>
      </c>
      <c r="EQ39" s="14" t="s">
        <v>214</v>
      </c>
      <c r="ER39" s="14" t="s">
        <v>214</v>
      </c>
      <c r="ES39" s="14" t="s">
        <v>214</v>
      </c>
      <c r="ET39" s="14" t="s">
        <v>214</v>
      </c>
      <c r="EU39" s="14" t="s">
        <v>214</v>
      </c>
      <c r="EV39" s="14" t="s">
        <v>214</v>
      </c>
      <c r="EW39" s="14" t="s">
        <v>214</v>
      </c>
      <c r="EX39" s="14" t="s">
        <v>214</v>
      </c>
      <c r="EY39" s="14" t="s">
        <v>214</v>
      </c>
      <c r="EZ39" s="14" t="s">
        <v>214</v>
      </c>
      <c r="FA39" s="14" t="s">
        <v>214</v>
      </c>
      <c r="FB39" s="14" t="s">
        <v>214</v>
      </c>
      <c r="FC39" s="14" t="s">
        <v>214</v>
      </c>
      <c r="FD39" s="14" t="s">
        <v>214</v>
      </c>
      <c r="FE39" s="14" t="s">
        <v>214</v>
      </c>
      <c r="FF39" s="14" t="s">
        <v>214</v>
      </c>
      <c r="FG39" s="14" t="s">
        <v>214</v>
      </c>
      <c r="FI39" s="14">
        <v>33073</v>
      </c>
      <c r="FO39">
        <v>4</v>
      </c>
      <c r="FP39" t="s">
        <v>206</v>
      </c>
      <c r="FQ39" t="s">
        <v>221</v>
      </c>
      <c r="FR39" s="18"/>
      <c r="FS39" s="40">
        <v>27.632779163014433</v>
      </c>
      <c r="FT39" s="18">
        <v>47.558823532</v>
      </c>
      <c r="FU39" s="40">
        <v>25.977867852433512</v>
      </c>
      <c r="FV39" s="18">
        <v>53.016393447</v>
      </c>
      <c r="FW39" s="40">
        <v>128.3694483408322</v>
      </c>
      <c r="FY39" s="40" t="s">
        <v>214</v>
      </c>
      <c r="GA39" s="40" t="s">
        <v>214</v>
      </c>
      <c r="GC39" s="40" t="s">
        <v>214</v>
      </c>
      <c r="GD39" s="16"/>
      <c r="GE39" s="16"/>
      <c r="GF39" s="16">
        <f t="shared" si="2"/>
        <v>0</v>
      </c>
      <c r="GG39" s="16">
        <f t="shared" si="0"/>
        <v>60.660031785426725</v>
      </c>
      <c r="GI39" s="40">
        <v>54.71902470724552</v>
      </c>
      <c r="GK39" s="40">
        <v>47.978190206532524</v>
      </c>
      <c r="GM39" s="40">
        <v>45.75487051260167</v>
      </c>
      <c r="GO39" s="40" t="s">
        <v>214</v>
      </c>
      <c r="GQ39" s="40" t="s">
        <v>214</v>
      </c>
      <c r="GS39" s="40" t="s">
        <v>214</v>
      </c>
      <c r="GT39" s="16"/>
      <c r="GU39" s="16"/>
      <c r="GW39" s="16">
        <f t="shared" si="1"/>
        <v>49.4840284754599</v>
      </c>
      <c r="HX39" s="14"/>
    </row>
    <row r="40" spans="1:205" ht="12.75">
      <c r="A40" s="4">
        <v>479</v>
      </c>
      <c r="B40" s="4" t="s">
        <v>116</v>
      </c>
      <c r="C40" s="1" t="s">
        <v>107</v>
      </c>
      <c r="D40" s="1" t="s">
        <v>77</v>
      </c>
      <c r="E40" s="1" t="s">
        <v>69</v>
      </c>
      <c r="F40" s="1" t="s">
        <v>82</v>
      </c>
      <c r="H40" s="1" t="s">
        <v>108</v>
      </c>
      <c r="M40" s="1" t="s">
        <v>110</v>
      </c>
      <c r="O40" s="1" t="s">
        <v>75</v>
      </c>
      <c r="P40" s="1" t="s">
        <v>75</v>
      </c>
      <c r="Q40" s="1" t="s">
        <v>75</v>
      </c>
      <c r="R40" s="1" t="s">
        <v>73</v>
      </c>
      <c r="S40" s="1" t="s">
        <v>75</v>
      </c>
      <c r="T40" s="2">
        <v>33025</v>
      </c>
      <c r="U40" s="1" t="s">
        <v>117</v>
      </c>
      <c r="V40" s="1" t="s">
        <v>111</v>
      </c>
      <c r="AA40" s="33"/>
      <c r="AD40" s="1">
        <v>5</v>
      </c>
      <c r="AE40" s="1" t="s">
        <v>111</v>
      </c>
      <c r="AF40" s="1" t="s">
        <v>208</v>
      </c>
      <c r="AH40" s="14">
        <v>17.70627457</v>
      </c>
      <c r="AJ40" s="14">
        <v>12.78565852</v>
      </c>
      <c r="AL40" s="14">
        <v>20.67862635</v>
      </c>
      <c r="AN40" s="14">
        <v>15.38657673</v>
      </c>
      <c r="BF40" s="14">
        <v>16.63928404</v>
      </c>
      <c r="BI40"/>
      <c r="BJ40"/>
      <c r="BK40"/>
      <c r="FR40" s="18"/>
      <c r="FS40" s="40" t="s">
        <v>214</v>
      </c>
      <c r="FU40" s="40" t="s">
        <v>214</v>
      </c>
      <c r="FW40" s="40" t="s">
        <v>214</v>
      </c>
      <c r="FY40" s="40" t="s">
        <v>214</v>
      </c>
      <c r="GA40" s="40" t="s">
        <v>214</v>
      </c>
      <c r="GC40" s="40" t="s">
        <v>214</v>
      </c>
      <c r="GD40" s="16"/>
      <c r="GE40" s="16"/>
      <c r="GG40" s="16">
        <f t="shared" si="0"/>
      </c>
      <c r="GI40" s="40" t="s">
        <v>214</v>
      </c>
      <c r="GK40" s="40" t="s">
        <v>214</v>
      </c>
      <c r="GM40" s="40" t="s">
        <v>214</v>
      </c>
      <c r="GO40" s="40" t="s">
        <v>214</v>
      </c>
      <c r="GQ40" s="40" t="s">
        <v>214</v>
      </c>
      <c r="GS40" s="40" t="s">
        <v>214</v>
      </c>
      <c r="GT40" s="16"/>
      <c r="GU40" s="16"/>
      <c r="GW40" s="16">
        <f t="shared" si="1"/>
      </c>
    </row>
    <row r="41" spans="1:205" ht="12.75">
      <c r="A41" s="4">
        <v>479</v>
      </c>
      <c r="B41" s="4" t="s">
        <v>106</v>
      </c>
      <c r="C41" s="1" t="s">
        <v>107</v>
      </c>
      <c r="D41" s="1" t="s">
        <v>77</v>
      </c>
      <c r="E41" s="1" t="s">
        <v>69</v>
      </c>
      <c r="F41" s="1" t="s">
        <v>82</v>
      </c>
      <c r="H41" s="1" t="s">
        <v>108</v>
      </c>
      <c r="M41" s="1" t="s">
        <v>110</v>
      </c>
      <c r="O41" s="1" t="s">
        <v>75</v>
      </c>
      <c r="P41" s="1" t="s">
        <v>75</v>
      </c>
      <c r="Q41" s="1" t="s">
        <v>75</v>
      </c>
      <c r="R41" s="1" t="s">
        <v>73</v>
      </c>
      <c r="S41" s="1" t="s">
        <v>75</v>
      </c>
      <c r="T41" s="2">
        <v>33025</v>
      </c>
      <c r="U41" s="1" t="s">
        <v>109</v>
      </c>
      <c r="V41" s="1" t="s">
        <v>111</v>
      </c>
      <c r="AA41" s="33"/>
      <c r="AD41" s="1">
        <v>5</v>
      </c>
      <c r="AE41" s="1" t="s">
        <v>206</v>
      </c>
      <c r="AF41" s="1" t="s">
        <v>112</v>
      </c>
      <c r="AH41" s="14">
        <v>14.2981054</v>
      </c>
      <c r="AJ41" s="14">
        <v>9.46019317</v>
      </c>
      <c r="AL41" s="14">
        <v>14.56005149</v>
      </c>
      <c r="BF41" s="14">
        <v>12.77278336</v>
      </c>
      <c r="BI41"/>
      <c r="BJ41"/>
      <c r="BK41"/>
      <c r="FR41" s="18"/>
      <c r="FS41" s="40" t="s">
        <v>214</v>
      </c>
      <c r="FU41" s="40" t="s">
        <v>214</v>
      </c>
      <c r="FW41" s="40" t="s">
        <v>214</v>
      </c>
      <c r="FY41" s="40" t="s">
        <v>214</v>
      </c>
      <c r="GA41" s="40" t="s">
        <v>214</v>
      </c>
      <c r="GC41" s="40" t="s">
        <v>214</v>
      </c>
      <c r="GD41" s="16"/>
      <c r="GE41" s="16"/>
      <c r="GG41" s="16">
        <f t="shared" si="0"/>
      </c>
      <c r="GI41" s="40" t="s">
        <v>214</v>
      </c>
      <c r="GK41" s="40" t="s">
        <v>214</v>
      </c>
      <c r="GM41" s="40" t="s">
        <v>214</v>
      </c>
      <c r="GO41" s="40" t="s">
        <v>214</v>
      </c>
      <c r="GQ41" s="40" t="s">
        <v>214</v>
      </c>
      <c r="GS41" s="40" t="s">
        <v>214</v>
      </c>
      <c r="GT41" s="16"/>
      <c r="GU41" s="16"/>
      <c r="GW41" s="16">
        <f t="shared" si="1"/>
      </c>
    </row>
  </sheetData>
  <mergeCells count="2">
    <mergeCell ref="V2:X2"/>
    <mergeCell ref="Y2:AA2"/>
  </mergeCells>
  <printOptions headings="1" horizontalCentered="1"/>
  <pageMargins left="0.25" right="0.25" top="0.5" bottom="0.5" header="0.25" footer="0.25"/>
  <pageSetup horizontalDpi="600" verticalDpi="600" orientation="landscape" pageOrder="overThenDown" scale="75" r:id="rId1"/>
  <headerFooter alignWithMargins="0">
    <oddHeader>&amp;CData Summary: Lightweight Aggregate Kilns, Low Volatile Metals</oddHeader>
    <oddFooter>&amp;CPage &amp;P of &amp;N</oddFooter>
  </headerFooter>
  <colBreaks count="2" manualBreakCount="2">
    <brk id="60" max="65535" man="1"/>
    <brk id="10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Alan Nguyen</cp:lastModifiedBy>
  <cp:lastPrinted>2005-08-10T00:26:17Z</cp:lastPrinted>
  <dcterms:created xsi:type="dcterms:W3CDTF">2002-10-22T01:33:24Z</dcterms:created>
  <dcterms:modified xsi:type="dcterms:W3CDTF">2005-08-10T00:26:26Z</dcterms:modified>
  <cp:category/>
  <cp:version/>
  <cp:contentType/>
  <cp:contentStatus/>
</cp:coreProperties>
</file>