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1340" windowHeight="6795" tabRatio="568" activeTab="0"/>
  </bookViews>
  <sheets>
    <sheet name="master" sheetId="1" r:id="rId1"/>
  </sheets>
  <definedNames>
    <definedName name="_xlnm.Print_Area" localSheetId="0">'master'!$A$6:$GW$39</definedName>
    <definedName name="_xlnm.Print_Titles" localSheetId="0">'master'!$B:$B,'master'!$2:$5</definedName>
  </definedNames>
  <calcPr fullCalcOnLoad="1"/>
</workbook>
</file>

<file path=xl/sharedStrings.xml><?xml version="1.0" encoding="utf-8"?>
<sst xmlns="http://schemas.openxmlformats.org/spreadsheetml/2006/main" count="1452" uniqueCount="234">
  <si>
    <t>Combustor Category</t>
  </si>
  <si>
    <t>Source ID Number</t>
  </si>
  <si>
    <t>Condition ID Number</t>
  </si>
  <si>
    <t>Facility Name</t>
  </si>
  <si>
    <t>City</t>
  </si>
  <si>
    <t>Cond Dates</t>
  </si>
  <si>
    <t>APCS Detailed Acronym</t>
  </si>
  <si>
    <t>Cond Description</t>
  </si>
  <si>
    <t>ILRM Status</t>
  </si>
  <si>
    <t>Sootblow Run Number</t>
  </si>
  <si>
    <t>Commercial vs On-site</t>
  </si>
  <si>
    <t>Combustor Type</t>
  </si>
  <si>
    <t>Hazardous Wastes</t>
  </si>
  <si>
    <t>Short Kiln</t>
  </si>
  <si>
    <t>Munitions Popping Furnace</t>
  </si>
  <si>
    <t>Chemical Weapons Demil</t>
  </si>
  <si>
    <t>Mixed Radioactive Waste</t>
  </si>
  <si>
    <t>Government</t>
  </si>
  <si>
    <t>Hg Campaign Number</t>
  </si>
  <si>
    <t>Hg Spiking</t>
  </si>
  <si>
    <t>Hg Tier</t>
  </si>
  <si>
    <t>Hg Rating</t>
  </si>
  <si>
    <t>Hg Rating Comments</t>
  </si>
  <si>
    <t>ND Hg RA</t>
  </si>
  <si>
    <t>Hg Stack RA (ug/dscm)</t>
  </si>
  <si>
    <t>Hg Stack R1 (ug/dscm)</t>
  </si>
  <si>
    <t>ND Hg R1</t>
  </si>
  <si>
    <t>Hg Stack R2 (ug/dscm)</t>
  </si>
  <si>
    <t>ND Hg R2</t>
  </si>
  <si>
    <t>Hg Stack R3 (ug/dscm)</t>
  </si>
  <si>
    <t>ND Hg R3</t>
  </si>
  <si>
    <t>Hg Stack R4 (ug/dscm)</t>
  </si>
  <si>
    <t>ND Hg R4</t>
  </si>
  <si>
    <t>Hg Stack R5 (ug/dscm)</t>
  </si>
  <si>
    <t>ND Hg R5</t>
  </si>
  <si>
    <t>Hg Stack R6 (ug/dscm)</t>
  </si>
  <si>
    <t>ND Hg R6</t>
  </si>
  <si>
    <t>Hg Stack R7 (ug/dscm)</t>
  </si>
  <si>
    <t>ND Hg R7</t>
  </si>
  <si>
    <t>Hg Stack R8 (ug/dscm)</t>
  </si>
  <si>
    <t>ND Hg R8</t>
  </si>
  <si>
    <t>Hg Stack R9 (ug/dscm)</t>
  </si>
  <si>
    <t>ND Hg R9</t>
  </si>
  <si>
    <t>Hg Stack R10 (ug/dscm)</t>
  </si>
  <si>
    <t>ND Hg R10</t>
  </si>
  <si>
    <t>Hg HW Feed RA (ug/dscm)</t>
  </si>
  <si>
    <t>Hg Spike Feed RA (ug/dscm)</t>
  </si>
  <si>
    <t>Hg RM Feed RA (ug/dscm)</t>
  </si>
  <si>
    <t>Hg Coal Feed RA (ug/dscm)</t>
  </si>
  <si>
    <t>Hg Total Feed RA (ug/dscm)</t>
  </si>
  <si>
    <t>Hg SRE RA (%)</t>
  </si>
  <si>
    <t>Hg SRE R1 (%)</t>
  </si>
  <si>
    <t>Hg SRE R2 (%)</t>
  </si>
  <si>
    <t>Hg SRE R3 (%)</t>
  </si>
  <si>
    <t>Hg SRE R4 (%)</t>
  </si>
  <si>
    <t>Hg SRE R5 (%)</t>
  </si>
  <si>
    <t>Hg SRE R6 (%)</t>
  </si>
  <si>
    <t>Hg SRE R7 (%)</t>
  </si>
  <si>
    <t>Hg SRE R8 (%)</t>
  </si>
  <si>
    <t>Lightweight aggregate kiln</t>
  </si>
  <si>
    <t>307C1</t>
  </si>
  <si>
    <t>Norlite Corp.</t>
  </si>
  <si>
    <t>Cohoes</t>
  </si>
  <si>
    <t>HE/MC/FF/VS/ME</t>
  </si>
  <si>
    <t>CoC, LOW COMB TEMP, LOW HALOGEN FEED</t>
  </si>
  <si>
    <t>Comm</t>
  </si>
  <si>
    <t xml:space="preserve">Liq, solid </t>
  </si>
  <si>
    <t>No</t>
  </si>
  <si>
    <t>IB</t>
  </si>
  <si>
    <t>307C11</t>
  </si>
  <si>
    <t>Trial Burn, elevated operating temperature, metals spiking</t>
  </si>
  <si>
    <t>307C12</t>
  </si>
  <si>
    <t>Risk Burn, elevated waste feed rates, maximum temperature, minimum scrubber pH</t>
  </si>
  <si>
    <t>307C13</t>
  </si>
  <si>
    <t>Risk Burn, metal feeds equiv. to Jan '97 permit</t>
  </si>
  <si>
    <t>N</t>
  </si>
  <si>
    <t>307C14</t>
  </si>
  <si>
    <t>Risk Burn, metal feeds equiv. to June '01 permit</t>
  </si>
  <si>
    <t>307C15</t>
  </si>
  <si>
    <t>Risk Burn, lower FF temp</t>
  </si>
  <si>
    <t>307C2</t>
  </si>
  <si>
    <t>CoC, HIGH COMB TEMP, HIGH HALOGEN FEED</t>
  </si>
  <si>
    <t>307C3</t>
  </si>
  <si>
    <t>CoC, LOW COMB TEMP, HIGH HALOGEN FEED, HIGH SHW FEED</t>
  </si>
  <si>
    <t>307C4</t>
  </si>
  <si>
    <t>CoC, HIGH COMB TEMP, HIGH HALOGEN FEED, HIGH SHW FEED</t>
  </si>
  <si>
    <t>311C1</t>
  </si>
  <si>
    <t>Solite Corp</t>
  </si>
  <si>
    <t>Cascade</t>
  </si>
  <si>
    <t>QS/FF</t>
  </si>
  <si>
    <t>CoC, MAX HW FEED,MAX RAW MATERIAL</t>
  </si>
  <si>
    <t>Liq</t>
  </si>
  <si>
    <t>311C10</t>
  </si>
  <si>
    <t>COC, Metals SRE</t>
  </si>
  <si>
    <t>312C1</t>
  </si>
  <si>
    <t>CoC, MAX HW FEED, MAX RAW MATERIAL</t>
  </si>
  <si>
    <t>312C10</t>
  </si>
  <si>
    <t>312C2</t>
  </si>
  <si>
    <t>CoC</t>
  </si>
  <si>
    <t>313C1</t>
  </si>
  <si>
    <t>Arvonia</t>
  </si>
  <si>
    <t>WQ/FF</t>
  </si>
  <si>
    <t>MAX HW FEED,MAX RAW MATERIAL</t>
  </si>
  <si>
    <t>313C11</t>
  </si>
  <si>
    <t>CoC, metals and chlorine SRE testing</t>
  </si>
  <si>
    <t>314C1</t>
  </si>
  <si>
    <t>314C11</t>
  </si>
  <si>
    <t>314C3</t>
  </si>
  <si>
    <t>336C3</t>
  </si>
  <si>
    <t>474C1</t>
  </si>
  <si>
    <t>?</t>
  </si>
  <si>
    <t>474C10</t>
  </si>
  <si>
    <t>476C1</t>
  </si>
  <si>
    <t>476C11</t>
  </si>
  <si>
    <t>CoC, high temperature metals and chlorine testing</t>
  </si>
  <si>
    <t>Combustor Class</t>
  </si>
  <si>
    <t>Lightweight Aggregate Kiln (LWAK)</t>
  </si>
  <si>
    <t>Y</t>
  </si>
  <si>
    <t>Liquid</t>
  </si>
  <si>
    <t xml:space="preserve">Munitions </t>
  </si>
  <si>
    <t xml:space="preserve">Chemical </t>
  </si>
  <si>
    <t xml:space="preserve">Mixed </t>
  </si>
  <si>
    <t>Hg Stack Emissions (ug/dscm)</t>
  </si>
  <si>
    <t>Hg Feedrate, Cond Avg (ug/dscm)</t>
  </si>
  <si>
    <t xml:space="preserve">Popping </t>
  </si>
  <si>
    <t xml:space="preserve">Weapons </t>
  </si>
  <si>
    <t xml:space="preserve">Radioactive </t>
  </si>
  <si>
    <t>Number</t>
  </si>
  <si>
    <t>Spiking</t>
  </si>
  <si>
    <t>Cond Avg</t>
  </si>
  <si>
    <t>R1</t>
  </si>
  <si>
    <t>R2</t>
  </si>
  <si>
    <t>R3</t>
  </si>
  <si>
    <t>R4</t>
  </si>
  <si>
    <t>R5</t>
  </si>
  <si>
    <t>ND R5</t>
  </si>
  <si>
    <t>R6</t>
  </si>
  <si>
    <t>ND R6</t>
  </si>
  <si>
    <t>R7</t>
  </si>
  <si>
    <t>ND R7</t>
  </si>
  <si>
    <t>R8</t>
  </si>
  <si>
    <t>ND R8</t>
  </si>
  <si>
    <t>R9</t>
  </si>
  <si>
    <t>ND R9</t>
  </si>
  <si>
    <t>HW</t>
  </si>
  <si>
    <t>Spike</t>
  </si>
  <si>
    <t>RM</t>
  </si>
  <si>
    <t>Coal</t>
  </si>
  <si>
    <t>Total</t>
  </si>
  <si>
    <t>Furnace</t>
  </si>
  <si>
    <t>Demil</t>
  </si>
  <si>
    <t>Waste</t>
  </si>
  <si>
    <t>Source ID</t>
  </si>
  <si>
    <t>Emiss</t>
  </si>
  <si>
    <t>ND</t>
  </si>
  <si>
    <t>Hg</t>
  </si>
  <si>
    <t>ND Hg Total R1</t>
  </si>
  <si>
    <t>Hg Total Feed R1 (ug/dscm)</t>
  </si>
  <si>
    <t>ND Hg Total R2</t>
  </si>
  <si>
    <t>Hg Total Feed R2 (ug/dscm)</t>
  </si>
  <si>
    <t>ND Hg Total R3</t>
  </si>
  <si>
    <t>Hg Total Feed R3 (ug/dscm)</t>
  </si>
  <si>
    <t>ND Hg Total R4</t>
  </si>
  <si>
    <t>Hg Total Feed R4 (ug/dscm)</t>
  </si>
  <si>
    <t>ND Hg Total R5</t>
  </si>
  <si>
    <t>Hg Total Feed R5 (ug/dscm)</t>
  </si>
  <si>
    <t>ND Hg Total R6</t>
  </si>
  <si>
    <t>Hg Total Feed R6 (ug/dscm)</t>
  </si>
  <si>
    <t>ND Hg Total R7</t>
  </si>
  <si>
    <t>Hg Total Feed R7 (ug/dscm)</t>
  </si>
  <si>
    <t>ND Hg Total R8</t>
  </si>
  <si>
    <t>Hg Total Feed R8 (ug/dscm)</t>
  </si>
  <si>
    <t>ND Hg Total R9</t>
  </si>
  <si>
    <t>Hg Total Feed R9 (ug/dscm)</t>
  </si>
  <si>
    <t>ND Hg Total R10</t>
  </si>
  <si>
    <t>Hg Total Feed R10 (ug/dscm)</t>
  </si>
  <si>
    <t>ND Hg Total R11</t>
  </si>
  <si>
    <t>Hg Total Feed R11 (ug/dscm)</t>
  </si>
  <si>
    <t>ND Hg Total RA</t>
  </si>
  <si>
    <t>336C12</t>
  </si>
  <si>
    <t>Hg Feedrate Total (ug/dscm)</t>
  </si>
  <si>
    <t>Metals data from 311C10</t>
  </si>
  <si>
    <t/>
  </si>
  <si>
    <t>&gt;</t>
  </si>
  <si>
    <t>Hg SRE Campaign</t>
  </si>
  <si>
    <t>Hg SRE Rating</t>
  </si>
  <si>
    <t>Hg SRE Comment</t>
  </si>
  <si>
    <t>Hg SRE</t>
  </si>
  <si>
    <t xml:space="preserve">Campaign </t>
  </si>
  <si>
    <t>Rating</t>
  </si>
  <si>
    <t>Comment</t>
  </si>
  <si>
    <t>Hg SRE Used for Ranking Purposes (%)</t>
  </si>
  <si>
    <t>Data from sister kiln 307</t>
  </si>
  <si>
    <t>CoC, metals SRE</t>
  </si>
  <si>
    <r>
      <t>Hg in HW (lb/10</t>
    </r>
    <r>
      <rPr>
        <vertAlign val="superscript"/>
        <sz val="10"/>
        <rFont val="Arial"/>
        <family val="2"/>
      </rPr>
      <t>9</t>
    </r>
    <r>
      <rPr>
        <sz val="10"/>
        <rFont val="Arial"/>
        <family val="0"/>
      </rPr>
      <t xml:space="preserve"> Btu)</t>
    </r>
  </si>
  <si>
    <t>NA</t>
  </si>
  <si>
    <t>Normal</t>
  </si>
  <si>
    <t>Data in lieu</t>
  </si>
  <si>
    <r>
      <t>Hg HW Thermal Emiss (lb/10</t>
    </r>
    <r>
      <rPr>
        <vertAlign val="superscript"/>
        <sz val="10"/>
        <rFont val="Arial"/>
        <family val="2"/>
      </rPr>
      <t>12</t>
    </r>
    <r>
      <rPr>
        <sz val="10"/>
        <rFont val="Arial"/>
        <family val="0"/>
      </rPr>
      <t xml:space="preserve"> Btu)</t>
    </r>
  </si>
  <si>
    <t>Thermal Emissions Rating</t>
  </si>
  <si>
    <t>Hg not controlled, normal</t>
  </si>
  <si>
    <t>Hg not controlled, normal, data in lieu</t>
  </si>
  <si>
    <t>No SB</t>
  </si>
  <si>
    <t>MF</t>
  </si>
  <si>
    <t>R SB</t>
  </si>
  <si>
    <t xml:space="preserve">Cond ID </t>
  </si>
  <si>
    <t>Facility Information</t>
  </si>
  <si>
    <t>Combustor Information</t>
  </si>
  <si>
    <t xml:space="preserve">APCS </t>
  </si>
  <si>
    <t>Combustor</t>
  </si>
  <si>
    <t xml:space="preserve">Detailed </t>
  </si>
  <si>
    <t xml:space="preserve"> Category</t>
  </si>
  <si>
    <t xml:space="preserve"> Class</t>
  </si>
  <si>
    <t xml:space="preserve"> Type</t>
  </si>
  <si>
    <t>Acronym</t>
  </si>
  <si>
    <t>Hazardous</t>
  </si>
  <si>
    <t>Gov't</t>
  </si>
  <si>
    <t>Condition Information</t>
  </si>
  <si>
    <t xml:space="preserve"> Wastes</t>
  </si>
  <si>
    <t>vs On-site</t>
  </si>
  <si>
    <t>Cond</t>
  </si>
  <si>
    <t xml:space="preserve"> Dates</t>
  </si>
  <si>
    <t>Tier</t>
  </si>
  <si>
    <t xml:space="preserve"> Rating</t>
  </si>
  <si>
    <t xml:space="preserve"> Rating Comments</t>
  </si>
  <si>
    <t>Hg SRE (%)</t>
  </si>
  <si>
    <t xml:space="preserve"> Comments</t>
  </si>
  <si>
    <t>Camp</t>
  </si>
  <si>
    <t>Facility</t>
  </si>
  <si>
    <t xml:space="preserve"> Name</t>
  </si>
  <si>
    <t>Hg Emissions</t>
  </si>
  <si>
    <t>CT</t>
  </si>
  <si>
    <t>RA</t>
  </si>
  <si>
    <t>Hg Hazardous Waste and Spike (W/ ND%) (ug/dscm)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</si>
</sst>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00"/>
    <numFmt numFmtId="166" formatCode="0.0"/>
    <numFmt numFmtId="167" formatCode="#,##0.000"/>
    <numFmt numFmtId="168" formatCode="0.0000"/>
  </numFmts>
  <fonts count="4">
    <font>
      <sz val="10"/>
      <name val="Arial"/>
      <family val="0"/>
    </font>
    <font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Continuous"/>
    </xf>
    <xf numFmtId="3" fontId="0" fillId="0" borderId="1" xfId="0" applyNumberFormat="1" applyBorder="1" applyAlignment="1">
      <alignment horizontal="centerContinuous"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 horizontal="centerContinuous"/>
    </xf>
    <xf numFmtId="0" fontId="0" fillId="0" borderId="1" xfId="0" applyBorder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Border="1" applyAlignment="1">
      <alignment horizontal="centerContinuous"/>
    </xf>
    <xf numFmtId="1" fontId="0" fillId="0" borderId="1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Continuous"/>
    </xf>
    <xf numFmtId="164" fontId="0" fillId="0" borderId="0" xfId="0" applyNumberFormat="1" applyBorder="1" applyAlignment="1">
      <alignment horizontal="center"/>
    </xf>
    <xf numFmtId="0" fontId="0" fillId="0" borderId="2" xfId="0" applyBorder="1" applyAlignment="1">
      <alignment horizontal="centerContinuous"/>
    </xf>
    <xf numFmtId="0" fontId="0" fillId="0" borderId="2" xfId="0" applyBorder="1" applyAlignment="1">
      <alignment/>
    </xf>
    <xf numFmtId="165" fontId="0" fillId="0" borderId="0" xfId="0" applyNumberFormat="1" applyBorder="1" applyAlignment="1">
      <alignment/>
    </xf>
    <xf numFmtId="165" fontId="0" fillId="0" borderId="2" xfId="0" applyNumberFormat="1" applyBorder="1" applyAlignment="1">
      <alignment/>
    </xf>
    <xf numFmtId="165" fontId="0" fillId="0" borderId="0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165" fontId="0" fillId="0" borderId="0" xfId="0" applyNumberFormat="1" applyBorder="1" applyAlignment="1">
      <alignment horizontal="centerContinuous"/>
    </xf>
    <xf numFmtId="165" fontId="0" fillId="0" borderId="2" xfId="0" applyNumberFormat="1" applyBorder="1" applyAlignment="1">
      <alignment horizontal="centerContinuous"/>
    </xf>
    <xf numFmtId="167" fontId="0" fillId="0" borderId="0" xfId="0" applyNumberFormat="1" applyBorder="1" applyAlignment="1">
      <alignment/>
    </xf>
    <xf numFmtId="164" fontId="0" fillId="0" borderId="2" xfId="0" applyNumberFormat="1" applyBorder="1" applyAlignment="1">
      <alignment horizontal="centerContinuous"/>
    </xf>
    <xf numFmtId="3" fontId="0" fillId="0" borderId="0" xfId="0" applyNumberFormat="1" applyBorder="1" applyAlignment="1">
      <alignment horizontal="centerContinuous"/>
    </xf>
    <xf numFmtId="3" fontId="0" fillId="0" borderId="0" xfId="0" applyNumberFormat="1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4" fontId="0" fillId="0" borderId="5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Continuous"/>
    </xf>
    <xf numFmtId="0" fontId="0" fillId="0" borderId="9" xfId="0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0" fillId="0" borderId="4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Continuous"/>
    </xf>
    <xf numFmtId="1" fontId="0" fillId="0" borderId="4" xfId="0" applyNumberFormat="1" applyBorder="1" applyAlignment="1">
      <alignment/>
    </xf>
    <xf numFmtId="0" fontId="0" fillId="0" borderId="10" xfId="0" applyBorder="1" applyAlignment="1">
      <alignment horizontal="center"/>
    </xf>
    <xf numFmtId="1" fontId="0" fillId="0" borderId="10" xfId="0" applyNumberFormat="1" applyBorder="1" applyAlignment="1">
      <alignment/>
    </xf>
    <xf numFmtId="3" fontId="0" fillId="0" borderId="12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3" fontId="0" fillId="0" borderId="4" xfId="0" applyNumberFormat="1" applyBorder="1" applyAlignment="1">
      <alignment/>
    </xf>
    <xf numFmtId="3" fontId="0" fillId="0" borderId="10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165" fontId="0" fillId="0" borderId="10" xfId="0" applyNumberFormat="1" applyFill="1" applyBorder="1" applyAlignment="1">
      <alignment horizontal="center"/>
    </xf>
    <xf numFmtId="165" fontId="0" fillId="0" borderId="10" xfId="0" applyNumberFormat="1" applyBorder="1" applyAlignment="1">
      <alignment/>
    </xf>
    <xf numFmtId="165" fontId="0" fillId="0" borderId="10" xfId="0" applyNumberFormat="1" applyBorder="1" applyAlignment="1">
      <alignment horizontal="center"/>
    </xf>
    <xf numFmtId="165" fontId="0" fillId="0" borderId="12" xfId="0" applyNumberFormat="1" applyBorder="1" applyAlignment="1">
      <alignment/>
    </xf>
    <xf numFmtId="2" fontId="0" fillId="0" borderId="12" xfId="0" applyNumberFormat="1" applyFill="1" applyBorder="1" applyAlignment="1">
      <alignment horizontal="center"/>
    </xf>
    <xf numFmtId="0" fontId="0" fillId="0" borderId="12" xfId="0" applyBorder="1" applyAlignment="1">
      <alignment horizontal="center"/>
    </xf>
    <xf numFmtId="14" fontId="0" fillId="0" borderId="13" xfId="0" applyNumberFormat="1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0" xfId="0" applyNumberFormat="1" applyBorder="1" applyAlignment="1">
      <alignment/>
    </xf>
    <xf numFmtId="1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/>
    </xf>
    <xf numFmtId="2" fontId="0" fillId="0" borderId="10" xfId="0" applyNumberFormat="1" applyFill="1" applyBorder="1" applyAlignment="1">
      <alignment/>
    </xf>
    <xf numFmtId="3" fontId="0" fillId="0" borderId="9" xfId="0" applyNumberFormat="1" applyBorder="1" applyAlignment="1">
      <alignment/>
    </xf>
    <xf numFmtId="0" fontId="0" fillId="0" borderId="8" xfId="0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centerContinuous"/>
    </xf>
    <xf numFmtId="4" fontId="0" fillId="0" borderId="1" xfId="0" applyNumberFormat="1" applyBorder="1" applyAlignment="1">
      <alignment/>
    </xf>
    <xf numFmtId="4" fontId="0" fillId="0" borderId="10" xfId="0" applyNumberFormat="1" applyBorder="1" applyAlignment="1">
      <alignment horizontal="center"/>
    </xf>
    <xf numFmtId="4" fontId="0" fillId="0" borderId="4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0" fillId="0" borderId="9" xfId="0" applyBorder="1" applyAlignment="1">
      <alignment horizontal="center"/>
    </xf>
    <xf numFmtId="4" fontId="0" fillId="0" borderId="0" xfId="0" applyNumberFormat="1" applyBorder="1" applyAlignment="1">
      <alignment horizontal="centerContinuous"/>
    </xf>
    <xf numFmtId="0" fontId="0" fillId="0" borderId="4" xfId="0" applyBorder="1" applyAlignment="1">
      <alignment horizontal="left"/>
    </xf>
    <xf numFmtId="2" fontId="0" fillId="0" borderId="8" xfId="0" applyNumberFormat="1" applyFill="1" applyBorder="1" applyAlignment="1">
      <alignment/>
    </xf>
    <xf numFmtId="0" fontId="0" fillId="0" borderId="1" xfId="0" applyBorder="1" applyAlignment="1">
      <alignment/>
    </xf>
    <xf numFmtId="3" fontId="0" fillId="0" borderId="11" xfId="0" applyNumberFormat="1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W39"/>
  <sheetViews>
    <sheetView tabSelected="1" workbookViewId="0" topLeftCell="EH2">
      <pane ySplit="1230" topLeftCell="BM15" activePane="bottomLeft" state="split"/>
      <selection pane="topLeft" activeCell="FR2" sqref="FR1:FR16384"/>
      <selection pane="bottomLeft" activeCell="FQ25" sqref="FQ25"/>
    </sheetView>
  </sheetViews>
  <sheetFormatPr defaultColWidth="9.140625" defaultRowHeight="12.75"/>
  <cols>
    <col min="1" max="1" width="9.57421875" style="8" customWidth="1"/>
    <col min="2" max="2" width="8.8515625" style="8" customWidth="1"/>
    <col min="3" max="3" width="11.8515625" style="1" customWidth="1"/>
    <col min="4" max="4" width="9.140625" style="1" customWidth="1"/>
    <col min="5" max="5" width="23.00390625" style="1" customWidth="1"/>
    <col min="6" max="6" width="30.7109375" style="1" customWidth="1"/>
    <col min="7" max="7" width="0.13671875" style="1" customWidth="1"/>
    <col min="8" max="8" width="17.57421875" style="1" customWidth="1"/>
    <col min="9" max="9" width="3.421875" style="1" hidden="1" customWidth="1"/>
    <col min="10" max="10" width="8.28125" style="1" hidden="1" customWidth="1"/>
    <col min="11" max="11" width="9.57421875" style="1" hidden="1" customWidth="1"/>
    <col min="12" max="12" width="9.421875" style="1" hidden="1" customWidth="1"/>
    <col min="13" max="13" width="9.8515625" style="1" customWidth="1"/>
    <col min="14" max="14" width="9.8515625" style="1" hidden="1" customWidth="1"/>
    <col min="15" max="15" width="10.28125" style="1" customWidth="1"/>
    <col min="16" max="16" width="9.7109375" style="1" customWidth="1"/>
    <col min="17" max="17" width="10.28125" style="1" customWidth="1"/>
    <col min="18" max="18" width="8.8515625" style="1" customWidth="1"/>
    <col min="19" max="19" width="6.8515625" style="1" customWidth="1"/>
    <col min="20" max="20" width="10.140625" style="1" customWidth="1"/>
    <col min="21" max="21" width="43.421875" style="1" customWidth="1"/>
    <col min="22" max="22" width="6.8515625" style="1" customWidth="1"/>
    <col min="23" max="24" width="6.8515625" style="1" hidden="1" customWidth="1"/>
    <col min="25" max="25" width="4.57421875" style="1" customWidth="1"/>
    <col min="26" max="27" width="6.421875" style="1" hidden="1" customWidth="1"/>
    <col min="28" max="28" width="9.140625" style="0" hidden="1" customWidth="1"/>
    <col min="29" max="29" width="8.7109375" style="1" hidden="1" customWidth="1"/>
    <col min="30" max="30" width="11.140625" style="1" customWidth="1"/>
    <col min="31" max="31" width="8.8515625" style="1" customWidth="1"/>
    <col min="32" max="32" width="21.57421875" style="1" customWidth="1"/>
    <col min="33" max="33" width="3.7109375" style="10" customWidth="1"/>
    <col min="34" max="34" width="8.421875" style="4" customWidth="1"/>
    <col min="35" max="35" width="4.00390625" style="10" customWidth="1"/>
    <col min="36" max="36" width="9.140625" style="4" customWidth="1"/>
    <col min="37" max="37" width="4.421875" style="10" customWidth="1"/>
    <col min="38" max="38" width="7.57421875" style="4" customWidth="1"/>
    <col min="39" max="39" width="3.28125" style="10" customWidth="1"/>
    <col min="40" max="40" width="7.7109375" style="4" customWidth="1"/>
    <col min="41" max="42" width="9.140625" style="4" hidden="1" customWidth="1"/>
    <col min="43" max="51" width="0" style="4" hidden="1" customWidth="1"/>
    <col min="52" max="56" width="5.421875" style="4" hidden="1" customWidth="1"/>
    <col min="57" max="57" width="3.7109375" style="10" customWidth="1"/>
    <col min="58" max="58" width="8.57421875" style="4" customWidth="1"/>
    <col min="59" max="60" width="9.140625" style="4" hidden="1" customWidth="1"/>
    <col min="63" max="63" width="31.7109375" style="0" customWidth="1"/>
    <col min="64" max="64" width="2.8515625" style="4" customWidth="1"/>
    <col min="65" max="65" width="9.8515625" style="4" customWidth="1"/>
    <col min="66" max="66" width="3.28125" style="4" customWidth="1"/>
    <col min="67" max="67" width="8.8515625" style="4" customWidth="1"/>
    <col min="68" max="68" width="3.00390625" style="4" customWidth="1"/>
    <col min="69" max="69" width="8.421875" style="4" customWidth="1"/>
    <col min="70" max="70" width="2.8515625" style="4" customWidth="1"/>
    <col min="71" max="71" width="7.421875" style="4" customWidth="1"/>
    <col min="72" max="72" width="0" style="1" hidden="1" customWidth="1"/>
    <col min="73" max="74" width="9.140625" style="1" hidden="1" customWidth="1"/>
    <col min="75" max="75" width="0.13671875" style="1" hidden="1" customWidth="1"/>
    <col min="76" max="80" width="9.140625" style="1" hidden="1" customWidth="1"/>
    <col min="81" max="81" width="0.13671875" style="1" customWidth="1"/>
    <col min="82" max="82" width="3.00390625" style="4" customWidth="1"/>
    <col min="83" max="83" width="9.28125" style="4" customWidth="1"/>
    <col min="84" max="84" width="9.140625" style="4" hidden="1" customWidth="1"/>
    <col min="85" max="85" width="0.5625" style="1" hidden="1" customWidth="1"/>
    <col min="86" max="86" width="2.8515625" style="4" customWidth="1"/>
    <col min="87" max="87" width="8.28125" style="4" customWidth="1"/>
    <col min="88" max="88" width="3.57421875" style="4" customWidth="1"/>
    <col min="89" max="89" width="8.28125" style="4" customWidth="1"/>
    <col min="90" max="90" width="3.00390625" style="4" customWidth="1"/>
    <col min="91" max="91" width="8.8515625" style="4" customWidth="1"/>
    <col min="92" max="92" width="2.8515625" style="4" customWidth="1"/>
    <col min="93" max="93" width="8.28125" style="4" customWidth="1"/>
    <col min="94" max="103" width="8.7109375" style="4" hidden="1" customWidth="1"/>
    <col min="104" max="104" width="2.8515625" style="4" customWidth="1"/>
    <col min="105" max="105" width="9.140625" style="4" customWidth="1"/>
    <col min="106" max="106" width="9.140625" style="4" hidden="1" customWidth="1"/>
    <col min="107" max="107" width="8.7109375" style="4" hidden="1" customWidth="1"/>
    <col min="108" max="108" width="9.140625" style="4" customWidth="1"/>
    <col min="109" max="110" width="9.00390625" style="4" customWidth="1"/>
    <col min="111" max="111" width="0.13671875" style="4" hidden="1" customWidth="1"/>
    <col min="112" max="112" width="3.28125" style="4" hidden="1" customWidth="1"/>
    <col min="113" max="113" width="9.140625" style="4" customWidth="1"/>
    <col min="114" max="114" width="4.140625" style="11" customWidth="1"/>
    <col min="115" max="115" width="9.140625" style="11" customWidth="1"/>
    <col min="116" max="116" width="3.7109375" style="11" customWidth="1"/>
    <col min="117" max="117" width="9.140625" style="11" customWidth="1"/>
    <col min="118" max="118" width="3.7109375" style="11" customWidth="1"/>
    <col min="119" max="119" width="9.140625" style="11" customWidth="1"/>
    <col min="120" max="120" width="3.421875" style="11" customWidth="1"/>
    <col min="121" max="121" width="7.421875" style="11" customWidth="1"/>
    <col min="122" max="135" width="3.421875" style="11" hidden="1" customWidth="1"/>
    <col min="136" max="136" width="0.13671875" style="11" hidden="1" customWidth="1"/>
    <col min="137" max="137" width="8.00390625" style="11" hidden="1" customWidth="1"/>
    <col min="138" max="138" width="3.7109375" style="11" customWidth="1"/>
    <col min="139" max="139" width="8.421875" style="11" customWidth="1"/>
    <col min="140" max="140" width="5.28125" style="1" customWidth="1"/>
    <col min="141" max="141" width="10.140625" style="34" customWidth="1"/>
    <col min="142" max="142" width="4.57421875" style="34" customWidth="1"/>
    <col min="143" max="143" width="9.140625" style="34" customWidth="1"/>
    <col min="144" max="144" width="3.7109375" style="34" customWidth="1"/>
    <col min="145" max="145" width="9.140625" style="34" customWidth="1"/>
    <col min="146" max="146" width="3.28125" style="34" customWidth="1"/>
    <col min="147" max="147" width="9.140625" style="34" customWidth="1"/>
    <col min="148" max="151" width="9.140625" style="34" hidden="1" customWidth="1"/>
    <col min="152" max="152" width="0.42578125" style="34" hidden="1" customWidth="1"/>
    <col min="153" max="163" width="9.140625" style="34" hidden="1" customWidth="1"/>
    <col min="164" max="164" width="3.00390625" style="34" customWidth="1"/>
    <col min="165" max="165" width="9.140625" style="34" customWidth="1"/>
    <col min="166" max="166" width="0.13671875" style="0" hidden="1" customWidth="1"/>
    <col min="167" max="167" width="5.00390625" style="0" hidden="1" customWidth="1"/>
    <col min="168" max="168" width="6.140625" style="0" hidden="1" customWidth="1"/>
    <col min="169" max="169" width="4.57421875" style="0" hidden="1" customWidth="1"/>
    <col min="170" max="170" width="8.28125" style="0" hidden="1" customWidth="1"/>
    <col min="171" max="171" width="6.8515625" style="1" customWidth="1"/>
    <col min="172" max="172" width="6.57421875" style="1" customWidth="1"/>
    <col min="173" max="173" width="13.421875" style="1" customWidth="1"/>
    <col min="174" max="174" width="4.421875" style="1" customWidth="1"/>
    <col min="175" max="175" width="9.7109375" style="75" customWidth="1"/>
    <col min="176" max="176" width="4.140625" style="75" customWidth="1"/>
    <col min="177" max="177" width="9.421875" style="75" customWidth="1"/>
    <col min="178" max="178" width="3.8515625" style="75" customWidth="1"/>
    <col min="179" max="179" width="9.8515625" style="75" customWidth="1"/>
    <col min="180" max="180" width="2.57421875" style="75" customWidth="1"/>
    <col min="181" max="181" width="9.00390625" style="75" customWidth="1"/>
    <col min="182" max="185" width="0" style="75" hidden="1" customWidth="1"/>
    <col min="186" max="186" width="3.57421875" style="75" hidden="1" customWidth="1"/>
    <col min="187" max="187" width="9.140625" style="75" hidden="1" customWidth="1"/>
    <col min="188" max="188" width="4.28125" style="75" customWidth="1"/>
    <col min="189" max="189" width="9.00390625" style="75" customWidth="1"/>
    <col min="190" max="190" width="4.140625" style="76" customWidth="1"/>
    <col min="191" max="191" width="9.00390625" style="25" customWidth="1"/>
    <col min="192" max="192" width="3.7109375" style="25" customWidth="1"/>
    <col min="193" max="193" width="9.00390625" style="25" customWidth="1"/>
    <col min="194" max="194" width="4.00390625" style="25" customWidth="1"/>
    <col min="195" max="195" width="8.7109375" style="25" customWidth="1"/>
    <col min="196" max="196" width="3.140625" style="25" customWidth="1"/>
    <col min="197" max="197" width="9.140625" style="25" customWidth="1"/>
    <col min="198" max="199" width="9.140625" style="25" hidden="1" customWidth="1"/>
    <col min="200" max="201" width="0" style="25" hidden="1" customWidth="1"/>
    <col min="202" max="202" width="3.140625" style="25" hidden="1" customWidth="1"/>
    <col min="203" max="203" width="9.00390625" style="25" hidden="1" customWidth="1"/>
    <col min="204" max="204" width="5.421875" style="25" customWidth="1"/>
    <col min="205" max="205" width="9.00390625" style="25" customWidth="1"/>
    <col min="233" max="16384" width="9.140625" style="1" customWidth="1"/>
  </cols>
  <sheetData>
    <row r="1" spans="1:139" ht="12" customHeight="1" hidden="1">
      <c r="A1" s="8" t="s">
        <v>1</v>
      </c>
      <c r="B1" s="8" t="s">
        <v>2</v>
      </c>
      <c r="C1" s="1" t="s">
        <v>3</v>
      </c>
      <c r="D1" s="1" t="s">
        <v>4</v>
      </c>
      <c r="E1" s="1" t="s">
        <v>0</v>
      </c>
      <c r="F1" s="1" t="s">
        <v>115</v>
      </c>
      <c r="G1" s="1" t="s">
        <v>11</v>
      </c>
      <c r="H1" s="1" t="s">
        <v>6</v>
      </c>
      <c r="K1" s="1" t="s">
        <v>13</v>
      </c>
      <c r="L1" s="1" t="s">
        <v>8</v>
      </c>
      <c r="M1" s="1" t="s">
        <v>12</v>
      </c>
      <c r="O1" s="1" t="s">
        <v>14</v>
      </c>
      <c r="P1" s="1" t="s">
        <v>15</v>
      </c>
      <c r="Q1" s="1" t="s">
        <v>16</v>
      </c>
      <c r="R1" s="1" t="s">
        <v>10</v>
      </c>
      <c r="S1" s="1" t="s">
        <v>17</v>
      </c>
      <c r="T1" s="1" t="s">
        <v>5</v>
      </c>
      <c r="U1" s="1" t="s">
        <v>7</v>
      </c>
      <c r="V1" s="1" t="s">
        <v>19</v>
      </c>
      <c r="Y1" s="1" t="s">
        <v>20</v>
      </c>
      <c r="AC1" s="1" t="s">
        <v>9</v>
      </c>
      <c r="AD1" s="1" t="s">
        <v>18</v>
      </c>
      <c r="AE1" s="1" t="s">
        <v>21</v>
      </c>
      <c r="AF1" s="1" t="s">
        <v>22</v>
      </c>
      <c r="AG1" s="10" t="s">
        <v>26</v>
      </c>
      <c r="AH1" s="4" t="s">
        <v>25</v>
      </c>
      <c r="AI1" s="10" t="s">
        <v>28</v>
      </c>
      <c r="AJ1" s="4" t="s">
        <v>27</v>
      </c>
      <c r="AK1" s="10" t="s">
        <v>30</v>
      </c>
      <c r="AL1" s="4" t="s">
        <v>29</v>
      </c>
      <c r="AM1" s="10" t="s">
        <v>32</v>
      </c>
      <c r="AN1" s="4" t="s">
        <v>31</v>
      </c>
      <c r="AO1" s="4" t="s">
        <v>33</v>
      </c>
      <c r="AP1" s="4" t="s">
        <v>34</v>
      </c>
      <c r="AQ1" s="4" t="s">
        <v>35</v>
      </c>
      <c r="AR1" s="4" t="s">
        <v>36</v>
      </c>
      <c r="AS1" s="4" t="s">
        <v>37</v>
      </c>
      <c r="AT1" s="4" t="s">
        <v>38</v>
      </c>
      <c r="AU1" s="4" t="s">
        <v>39</v>
      </c>
      <c r="AV1" s="4" t="s">
        <v>40</v>
      </c>
      <c r="AW1" s="4" t="s">
        <v>41</v>
      </c>
      <c r="AX1" s="4" t="s">
        <v>42</v>
      </c>
      <c r="AY1" s="4" t="s">
        <v>43</v>
      </c>
      <c r="AZ1" s="4" t="s">
        <v>44</v>
      </c>
      <c r="BE1" s="10" t="s">
        <v>23</v>
      </c>
      <c r="BF1" s="4" t="s">
        <v>24</v>
      </c>
      <c r="BI1" t="s">
        <v>184</v>
      </c>
      <c r="BJ1" t="s">
        <v>185</v>
      </c>
      <c r="BK1" t="s">
        <v>186</v>
      </c>
      <c r="BM1" s="4" t="s">
        <v>51</v>
      </c>
      <c r="BO1" s="4" t="s">
        <v>52</v>
      </c>
      <c r="BQ1" s="4" t="s">
        <v>53</v>
      </c>
      <c r="BS1" s="4" t="s">
        <v>54</v>
      </c>
      <c r="BT1" s="1" t="s">
        <v>55</v>
      </c>
      <c r="BU1" s="1" t="s">
        <v>56</v>
      </c>
      <c r="BV1" s="1" t="s">
        <v>57</v>
      </c>
      <c r="CC1" s="1" t="s">
        <v>58</v>
      </c>
      <c r="CE1" s="4" t="s">
        <v>50</v>
      </c>
      <c r="CI1" s="4" t="s">
        <v>51</v>
      </c>
      <c r="CK1" s="4" t="s">
        <v>52</v>
      </c>
      <c r="CM1" s="4" t="s">
        <v>53</v>
      </c>
      <c r="CO1" s="4" t="s">
        <v>54</v>
      </c>
      <c r="DA1" s="4" t="s">
        <v>50</v>
      </c>
      <c r="DD1" s="4" t="s">
        <v>45</v>
      </c>
      <c r="DE1" s="4" t="s">
        <v>46</v>
      </c>
      <c r="DF1" s="4" t="s">
        <v>47</v>
      </c>
      <c r="DG1" s="4" t="s">
        <v>48</v>
      </c>
      <c r="DI1" s="4" t="s">
        <v>49</v>
      </c>
      <c r="DJ1" s="11" t="s">
        <v>156</v>
      </c>
      <c r="DK1" s="11" t="s">
        <v>157</v>
      </c>
      <c r="DL1" s="11" t="s">
        <v>158</v>
      </c>
      <c r="DM1" s="11" t="s">
        <v>159</v>
      </c>
      <c r="DN1" s="11" t="s">
        <v>160</v>
      </c>
      <c r="DO1" s="11" t="s">
        <v>161</v>
      </c>
      <c r="DP1" s="11" t="s">
        <v>162</v>
      </c>
      <c r="DQ1" s="11" t="s">
        <v>163</v>
      </c>
      <c r="DR1" s="11" t="s">
        <v>164</v>
      </c>
      <c r="DS1" s="11" t="s">
        <v>165</v>
      </c>
      <c r="DT1" s="11" t="s">
        <v>166</v>
      </c>
      <c r="DU1" s="11" t="s">
        <v>167</v>
      </c>
      <c r="DV1" s="11" t="s">
        <v>168</v>
      </c>
      <c r="DW1" s="11" t="s">
        <v>169</v>
      </c>
      <c r="DX1" s="11" t="s">
        <v>170</v>
      </c>
      <c r="DY1" s="11" t="s">
        <v>171</v>
      </c>
      <c r="DZ1" s="11" t="s">
        <v>172</v>
      </c>
      <c r="EA1" s="11" t="s">
        <v>173</v>
      </c>
      <c r="EB1" s="11" t="s">
        <v>174</v>
      </c>
      <c r="EC1" s="11" t="s">
        <v>175</v>
      </c>
      <c r="ED1" s="11" t="s">
        <v>176</v>
      </c>
      <c r="EE1" s="11" t="s">
        <v>177</v>
      </c>
      <c r="EH1" s="11" t="s">
        <v>178</v>
      </c>
      <c r="EI1" s="11" t="s">
        <v>49</v>
      </c>
    </row>
    <row r="2" spans="1:205" ht="14.25">
      <c r="A2" s="6" t="s">
        <v>152</v>
      </c>
      <c r="B2" s="35" t="s">
        <v>205</v>
      </c>
      <c r="C2" s="17" t="s">
        <v>206</v>
      </c>
      <c r="D2" s="17"/>
      <c r="E2" s="16" t="s">
        <v>207</v>
      </c>
      <c r="F2" s="17"/>
      <c r="G2" s="23"/>
      <c r="H2" s="7" t="s">
        <v>208</v>
      </c>
      <c r="I2"/>
      <c r="J2"/>
      <c r="K2" t="s">
        <v>13</v>
      </c>
      <c r="L2" t="s">
        <v>8</v>
      </c>
      <c r="M2" s="7" t="s">
        <v>215</v>
      </c>
      <c r="N2" s="7" t="s">
        <v>118</v>
      </c>
      <c r="O2" s="7" t="s">
        <v>119</v>
      </c>
      <c r="P2" s="7" t="s">
        <v>120</v>
      </c>
      <c r="Q2" s="7" t="s">
        <v>121</v>
      </c>
      <c r="R2" s="7" t="s">
        <v>65</v>
      </c>
      <c r="S2" s="41" t="s">
        <v>216</v>
      </c>
      <c r="T2" s="42" t="s">
        <v>217</v>
      </c>
      <c r="U2" s="43"/>
      <c r="V2" s="44" t="s">
        <v>155</v>
      </c>
      <c r="W2" s="18"/>
      <c r="X2" s="18"/>
      <c r="Y2" s="23"/>
      <c r="Z2"/>
      <c r="AA2"/>
      <c r="AC2" t="s">
        <v>9</v>
      </c>
      <c r="AD2" s="47" t="s">
        <v>230</v>
      </c>
      <c r="AE2" s="47"/>
      <c r="AF2" s="47"/>
      <c r="AG2" s="16" t="s">
        <v>122</v>
      </c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t="s">
        <v>43</v>
      </c>
      <c r="AZ2" t="s">
        <v>44</v>
      </c>
      <c r="BA2"/>
      <c r="BB2"/>
      <c r="BC2"/>
      <c r="BD2"/>
      <c r="BE2" s="18"/>
      <c r="BI2" s="16" t="s">
        <v>187</v>
      </c>
      <c r="BJ2" s="18"/>
      <c r="BK2" s="23"/>
      <c r="BL2" s="16" t="s">
        <v>225</v>
      </c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32"/>
      <c r="CF2" s="21"/>
      <c r="CH2" s="16" t="s">
        <v>191</v>
      </c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DA2" s="21"/>
      <c r="DB2" s="21"/>
      <c r="DC2" s="18"/>
      <c r="DD2" s="88" t="s">
        <v>123</v>
      </c>
      <c r="DE2" s="89"/>
      <c r="DF2" s="89"/>
      <c r="DG2" s="89"/>
      <c r="DH2" s="89"/>
      <c r="DI2" s="89"/>
      <c r="DJ2" s="13" t="s">
        <v>180</v>
      </c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33"/>
      <c r="EG2" s="33"/>
      <c r="EH2" s="12"/>
      <c r="EI2" s="15"/>
      <c r="EJ2" s="13" t="s">
        <v>233</v>
      </c>
      <c r="EK2" s="33"/>
      <c r="EL2" s="33"/>
      <c r="EM2" s="33"/>
      <c r="EN2" s="33"/>
      <c r="EO2" s="33"/>
      <c r="EP2" s="33"/>
      <c r="EQ2" s="33"/>
      <c r="ER2" s="33"/>
      <c r="ES2" s="33"/>
      <c r="ET2" s="33"/>
      <c r="EU2" s="33"/>
      <c r="EV2" s="33"/>
      <c r="EW2" s="33"/>
      <c r="EX2" s="33"/>
      <c r="EY2" s="33"/>
      <c r="EZ2" s="33"/>
      <c r="FA2" s="33"/>
      <c r="FB2" s="33"/>
      <c r="FC2" s="33"/>
      <c r="FD2" s="33"/>
      <c r="FE2" s="33"/>
      <c r="FF2" s="33"/>
      <c r="FG2" s="33"/>
      <c r="FH2" s="33"/>
      <c r="FI2" s="15"/>
      <c r="FJ2" s="5"/>
      <c r="FO2" s="16" t="s">
        <v>199</v>
      </c>
      <c r="FP2" s="18"/>
      <c r="FQ2" s="23"/>
      <c r="FR2" s="86"/>
      <c r="FS2" s="83" t="s">
        <v>198</v>
      </c>
      <c r="FT2" s="77"/>
      <c r="FU2" s="77"/>
      <c r="FV2" s="77"/>
      <c r="FW2" s="77"/>
      <c r="FX2" s="77"/>
      <c r="FY2" s="77"/>
      <c r="FZ2" s="77"/>
      <c r="GA2" s="77"/>
      <c r="GB2" s="77"/>
      <c r="GC2" s="77"/>
      <c r="GD2" s="77"/>
      <c r="GE2" s="77"/>
      <c r="GF2" s="77"/>
      <c r="GG2" s="77"/>
      <c r="GH2" s="78"/>
      <c r="GI2" s="29" t="s">
        <v>194</v>
      </c>
      <c r="GJ2" s="29"/>
      <c r="GK2" s="29"/>
      <c r="GL2" s="29"/>
      <c r="GM2" s="29"/>
      <c r="GN2" s="29"/>
      <c r="GO2" s="29"/>
      <c r="GP2" s="29"/>
      <c r="GQ2" s="29"/>
      <c r="GR2" s="29"/>
      <c r="GS2" s="29"/>
      <c r="GT2" s="30"/>
      <c r="GU2" s="30"/>
      <c r="GV2" s="29"/>
      <c r="GW2" s="30"/>
    </row>
    <row r="3" spans="1:205" ht="12.75">
      <c r="A3" s="6" t="s">
        <v>127</v>
      </c>
      <c r="B3" s="35" t="s">
        <v>127</v>
      </c>
      <c r="C3" s="36" t="s">
        <v>228</v>
      </c>
      <c r="D3" s="37" t="s">
        <v>4</v>
      </c>
      <c r="E3" s="38" t="s">
        <v>209</v>
      </c>
      <c r="F3" s="39" t="s">
        <v>209</v>
      </c>
      <c r="G3" s="40" t="s">
        <v>209</v>
      </c>
      <c r="H3" s="7" t="s">
        <v>210</v>
      </c>
      <c r="I3"/>
      <c r="J3"/>
      <c r="K3"/>
      <c r="L3"/>
      <c r="M3" s="7" t="s">
        <v>218</v>
      </c>
      <c r="N3" s="7"/>
      <c r="O3" s="7" t="s">
        <v>124</v>
      </c>
      <c r="P3" s="7" t="s">
        <v>125</v>
      </c>
      <c r="Q3" s="7" t="s">
        <v>126</v>
      </c>
      <c r="R3" s="7" t="s">
        <v>219</v>
      </c>
      <c r="S3" s="41"/>
      <c r="T3" s="6" t="s">
        <v>220</v>
      </c>
      <c r="U3" s="41" t="s">
        <v>7</v>
      </c>
      <c r="V3" s="36" t="s">
        <v>128</v>
      </c>
      <c r="W3" s="49"/>
      <c r="X3" s="49"/>
      <c r="Y3" s="64" t="s">
        <v>222</v>
      </c>
      <c r="Z3"/>
      <c r="AA3"/>
      <c r="AC3"/>
      <c r="AD3" s="7" t="s">
        <v>188</v>
      </c>
      <c r="AE3" s="7" t="s">
        <v>223</v>
      </c>
      <c r="AF3" s="7" t="s">
        <v>224</v>
      </c>
      <c r="AG3" s="48"/>
      <c r="AH3" s="49" t="s">
        <v>130</v>
      </c>
      <c r="AI3" s="50"/>
      <c r="AJ3" s="49" t="s">
        <v>131</v>
      </c>
      <c r="AK3" s="50"/>
      <c r="AL3" s="49" t="s">
        <v>132</v>
      </c>
      <c r="AM3" s="50"/>
      <c r="AN3" s="49" t="s">
        <v>133</v>
      </c>
      <c r="AO3" s="49" t="s">
        <v>134</v>
      </c>
      <c r="AP3" s="50" t="s">
        <v>135</v>
      </c>
      <c r="AQ3" s="49" t="s">
        <v>136</v>
      </c>
      <c r="AR3" s="50" t="s">
        <v>137</v>
      </c>
      <c r="AS3" s="49" t="s">
        <v>138</v>
      </c>
      <c r="AT3" s="50" t="s">
        <v>139</v>
      </c>
      <c r="AU3" s="49" t="s">
        <v>140</v>
      </c>
      <c r="AV3" s="50" t="s">
        <v>141</v>
      </c>
      <c r="AW3" s="49" t="s">
        <v>142</v>
      </c>
      <c r="AX3" s="50" t="s">
        <v>143</v>
      </c>
      <c r="AY3" s="46"/>
      <c r="AZ3" s="46"/>
      <c r="BA3" s="46"/>
      <c r="BB3" s="46"/>
      <c r="BC3" s="46"/>
      <c r="BD3" s="46"/>
      <c r="BE3" s="50"/>
      <c r="BF3" s="49" t="s">
        <v>129</v>
      </c>
      <c r="BG3" s="49"/>
      <c r="BH3" s="49" t="s">
        <v>202</v>
      </c>
      <c r="BI3" s="36" t="s">
        <v>188</v>
      </c>
      <c r="BJ3" s="49" t="s">
        <v>189</v>
      </c>
      <c r="BK3" s="51" t="s">
        <v>190</v>
      </c>
      <c r="BL3" s="52"/>
      <c r="BM3" s="49" t="s">
        <v>130</v>
      </c>
      <c r="BN3" s="49"/>
      <c r="BO3" s="52" t="s">
        <v>131</v>
      </c>
      <c r="BP3" s="52"/>
      <c r="BQ3" s="52" t="s">
        <v>132</v>
      </c>
      <c r="BR3" s="52"/>
      <c r="BS3" s="52" t="s">
        <v>133</v>
      </c>
      <c r="BT3" s="52" t="s">
        <v>134</v>
      </c>
      <c r="BU3" s="52" t="s">
        <v>136</v>
      </c>
      <c r="BV3" s="52" t="s">
        <v>138</v>
      </c>
      <c r="BW3" s="52"/>
      <c r="BX3" s="52"/>
      <c r="BY3" s="52"/>
      <c r="BZ3" s="52"/>
      <c r="CA3" s="52"/>
      <c r="CB3" s="52"/>
      <c r="CC3" s="52"/>
      <c r="CD3" s="52"/>
      <c r="CE3" s="53" t="s">
        <v>129</v>
      </c>
      <c r="CF3" s="52"/>
      <c r="CG3" s="46"/>
      <c r="CH3" s="52"/>
      <c r="CI3" s="49" t="s">
        <v>130</v>
      </c>
      <c r="CJ3" s="49"/>
      <c r="CK3" s="52" t="s">
        <v>131</v>
      </c>
      <c r="CL3" s="52"/>
      <c r="CM3" s="52" t="s">
        <v>132</v>
      </c>
      <c r="CN3" s="52"/>
      <c r="CO3" s="52" t="s">
        <v>133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2"/>
      <c r="DA3" s="52" t="s">
        <v>129</v>
      </c>
      <c r="DB3" s="52"/>
      <c r="DC3" s="52"/>
      <c r="DD3" s="36" t="s">
        <v>144</v>
      </c>
      <c r="DE3" s="52" t="s">
        <v>145</v>
      </c>
      <c r="DF3" s="52" t="s">
        <v>146</v>
      </c>
      <c r="DG3" s="52" t="s">
        <v>147</v>
      </c>
      <c r="DH3" s="52" t="s">
        <v>203</v>
      </c>
      <c r="DI3" s="52" t="s">
        <v>148</v>
      </c>
      <c r="DJ3" s="54"/>
      <c r="DK3" s="55" t="s">
        <v>130</v>
      </c>
      <c r="DL3" s="55"/>
      <c r="DM3" s="55" t="s">
        <v>131</v>
      </c>
      <c r="DN3" s="55"/>
      <c r="DO3" s="55" t="s">
        <v>132</v>
      </c>
      <c r="DP3" s="55"/>
      <c r="DQ3" s="55" t="s">
        <v>133</v>
      </c>
      <c r="DR3" s="55"/>
      <c r="DS3" s="55"/>
      <c r="DT3" s="55"/>
      <c r="DU3" s="55"/>
      <c r="DV3" s="55"/>
      <c r="DW3" s="55"/>
      <c r="DX3" s="55"/>
      <c r="DY3" s="55"/>
      <c r="DZ3" s="55"/>
      <c r="EA3" s="55"/>
      <c r="EB3" s="55"/>
      <c r="EC3" s="55"/>
      <c r="ED3" s="55"/>
      <c r="EE3" s="55"/>
      <c r="EF3" s="55"/>
      <c r="EG3" s="55" t="s">
        <v>204</v>
      </c>
      <c r="EH3" s="55"/>
      <c r="EI3" s="56" t="s">
        <v>129</v>
      </c>
      <c r="EJ3" s="45"/>
      <c r="EK3" s="55" t="s">
        <v>130</v>
      </c>
      <c r="EL3" s="55"/>
      <c r="EM3" s="55" t="s">
        <v>131</v>
      </c>
      <c r="EN3" s="55"/>
      <c r="EO3" s="55" t="s">
        <v>132</v>
      </c>
      <c r="EP3" s="55"/>
      <c r="EQ3" s="55" t="s">
        <v>133</v>
      </c>
      <c r="ER3" s="55"/>
      <c r="ES3" s="55"/>
      <c r="ET3" s="55"/>
      <c r="EU3" s="55"/>
      <c r="EV3" s="55"/>
      <c r="EW3" s="55"/>
      <c r="EX3" s="55"/>
      <c r="EY3" s="55"/>
      <c r="EZ3" s="55"/>
      <c r="FA3" s="55"/>
      <c r="FB3" s="55"/>
      <c r="FC3" s="55"/>
      <c r="FD3" s="55"/>
      <c r="FE3" s="55"/>
      <c r="FF3" s="55"/>
      <c r="FG3" s="55"/>
      <c r="FH3" s="55"/>
      <c r="FI3" s="56" t="s">
        <v>232</v>
      </c>
      <c r="FJ3" s="45"/>
      <c r="FK3" s="46"/>
      <c r="FL3" s="46"/>
      <c r="FM3" s="46"/>
      <c r="FN3" s="46"/>
      <c r="FO3" s="57" t="s">
        <v>227</v>
      </c>
      <c r="FP3" s="58" t="s">
        <v>189</v>
      </c>
      <c r="FQ3" s="63" t="s">
        <v>189</v>
      </c>
      <c r="FR3" s="84"/>
      <c r="FS3" s="79" t="s">
        <v>130</v>
      </c>
      <c r="FT3" s="79"/>
      <c r="FU3" s="79" t="s">
        <v>131</v>
      </c>
      <c r="FV3" s="79"/>
      <c r="FW3" s="79" t="s">
        <v>132</v>
      </c>
      <c r="FX3" s="79"/>
      <c r="FY3" s="79" t="s">
        <v>133</v>
      </c>
      <c r="FZ3" s="79"/>
      <c r="GA3" s="79"/>
      <c r="GB3" s="79"/>
      <c r="GC3" s="79"/>
      <c r="GD3" s="79"/>
      <c r="GE3" s="79" t="s">
        <v>204</v>
      </c>
      <c r="GF3" s="79"/>
      <c r="GG3" s="79" t="s">
        <v>129</v>
      </c>
      <c r="GH3" s="80"/>
      <c r="GI3" s="59" t="s">
        <v>130</v>
      </c>
      <c r="GJ3" s="60"/>
      <c r="GK3" s="59" t="s">
        <v>131</v>
      </c>
      <c r="GL3" s="60"/>
      <c r="GM3" s="59" t="s">
        <v>132</v>
      </c>
      <c r="GN3" s="60"/>
      <c r="GO3" s="61" t="s">
        <v>133</v>
      </c>
      <c r="GP3" s="60"/>
      <c r="GQ3" s="60"/>
      <c r="GR3" s="60"/>
      <c r="GS3" s="60"/>
      <c r="GT3" s="60"/>
      <c r="GU3" s="60" t="s">
        <v>204</v>
      </c>
      <c r="GV3" s="60"/>
      <c r="GW3" s="62" t="s">
        <v>129</v>
      </c>
    </row>
    <row r="4" spans="1:205" ht="12.75">
      <c r="A4" s="6"/>
      <c r="B4" s="35"/>
      <c r="C4" s="8" t="s">
        <v>229</v>
      </c>
      <c r="D4" s="65"/>
      <c r="E4" s="66" t="s">
        <v>211</v>
      </c>
      <c r="F4" s="67" t="s">
        <v>212</v>
      </c>
      <c r="G4" s="68" t="s">
        <v>213</v>
      </c>
      <c r="H4" s="8" t="s">
        <v>214</v>
      </c>
      <c r="I4"/>
      <c r="J4"/>
      <c r="K4"/>
      <c r="L4"/>
      <c r="N4" s="8"/>
      <c r="O4" s="8" t="s">
        <v>149</v>
      </c>
      <c r="P4" s="8" t="s">
        <v>150</v>
      </c>
      <c r="Q4" s="8" t="s">
        <v>151</v>
      </c>
      <c r="R4" s="8"/>
      <c r="S4" s="41"/>
      <c r="T4" s="6" t="s">
        <v>221</v>
      </c>
      <c r="U4" s="24"/>
      <c r="V4"/>
      <c r="W4"/>
      <c r="X4"/>
      <c r="Y4" s="24"/>
      <c r="Z4"/>
      <c r="AA4"/>
      <c r="AC4"/>
      <c r="AD4" s="8" t="s">
        <v>127</v>
      </c>
      <c r="AE4" s="8"/>
      <c r="AF4" s="8"/>
      <c r="AG4" s="19" t="s">
        <v>154</v>
      </c>
      <c r="AH4" s="7" t="s">
        <v>153</v>
      </c>
      <c r="AI4" s="9" t="s">
        <v>154</v>
      </c>
      <c r="AJ4" s="7" t="s">
        <v>153</v>
      </c>
      <c r="AK4" s="9" t="s">
        <v>154</v>
      </c>
      <c r="AL4" s="7" t="s">
        <v>153</v>
      </c>
      <c r="AM4" s="9" t="s">
        <v>154</v>
      </c>
      <c r="AN4" s="7" t="s">
        <v>153</v>
      </c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 s="20" t="s">
        <v>154</v>
      </c>
      <c r="BF4" s="8" t="s">
        <v>153</v>
      </c>
      <c r="BG4" s="8"/>
      <c r="BH4" s="8" t="s">
        <v>129</v>
      </c>
      <c r="BI4" s="6" t="s">
        <v>127</v>
      </c>
      <c r="BJ4" s="8"/>
      <c r="BK4" s="41"/>
      <c r="BL4" s="1"/>
      <c r="BM4" s="1"/>
      <c r="BN4" s="1"/>
      <c r="BO4" s="1"/>
      <c r="BP4" s="1"/>
      <c r="BQ4" s="1"/>
      <c r="BR4" s="1"/>
      <c r="BS4" s="1"/>
      <c r="CD4" s="1"/>
      <c r="CE4" s="24"/>
      <c r="CF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5"/>
      <c r="DE4"/>
      <c r="DF4"/>
      <c r="DG4"/>
      <c r="DH4"/>
      <c r="DI4"/>
      <c r="DJ4" s="14"/>
      <c r="EF4" s="34"/>
      <c r="EG4" s="34"/>
      <c r="EI4" s="73"/>
      <c r="EJ4" s="74"/>
      <c r="EK4" s="87"/>
      <c r="EL4" s="87"/>
      <c r="EM4" s="87"/>
      <c r="EN4" s="87"/>
      <c r="EO4" s="87"/>
      <c r="EP4" s="87"/>
      <c r="EQ4" s="87"/>
      <c r="ER4" s="87"/>
      <c r="ES4" s="87"/>
      <c r="ET4" s="87"/>
      <c r="EU4" s="87"/>
      <c r="EV4" s="87"/>
      <c r="EW4" s="87"/>
      <c r="EX4" s="87"/>
      <c r="EY4" s="87"/>
      <c r="EZ4" s="87"/>
      <c r="FA4" s="87"/>
      <c r="FB4" s="87"/>
      <c r="FC4" s="87"/>
      <c r="FD4" s="87"/>
      <c r="FE4" s="87"/>
      <c r="FF4" s="87"/>
      <c r="FG4" s="87"/>
      <c r="FH4" s="87"/>
      <c r="FI4" s="73"/>
      <c r="FJ4" s="74"/>
      <c r="FO4" s="28" t="s">
        <v>67</v>
      </c>
      <c r="FP4" s="8"/>
      <c r="FQ4" s="82" t="s">
        <v>226</v>
      </c>
      <c r="FR4" s="85"/>
      <c r="FT4" s="76"/>
      <c r="FU4" s="76"/>
      <c r="FV4" s="76"/>
      <c r="FW4" s="76"/>
      <c r="FX4" s="76"/>
      <c r="FY4" s="76"/>
      <c r="FZ4" s="76"/>
      <c r="GA4" s="76"/>
      <c r="GB4" s="76"/>
      <c r="GC4" s="76"/>
      <c r="GD4" s="76"/>
      <c r="GE4" s="76"/>
      <c r="GF4" s="76"/>
      <c r="GG4" s="76"/>
      <c r="GH4" s="78"/>
      <c r="GW4" s="26"/>
    </row>
    <row r="5" spans="1:205" s="46" customFormat="1" ht="12.75">
      <c r="A5" s="49"/>
      <c r="B5" s="49"/>
      <c r="C5" s="49"/>
      <c r="D5" s="69"/>
      <c r="E5" s="49"/>
      <c r="F5" s="49"/>
      <c r="G5" s="49"/>
      <c r="H5" s="49"/>
      <c r="N5" s="49"/>
      <c r="O5" s="49"/>
      <c r="P5" s="49"/>
      <c r="Q5" s="49"/>
      <c r="R5" s="49"/>
      <c r="S5" s="49"/>
      <c r="T5" s="49"/>
      <c r="AD5" s="49"/>
      <c r="AE5" s="49"/>
      <c r="AF5" s="49"/>
      <c r="AG5" s="70"/>
      <c r="AH5" s="49"/>
      <c r="AI5" s="70"/>
      <c r="AJ5" s="49"/>
      <c r="AK5" s="70"/>
      <c r="AL5" s="49"/>
      <c r="AM5" s="70"/>
      <c r="AN5" s="49"/>
      <c r="BE5" s="70"/>
      <c r="BF5" s="49"/>
      <c r="BG5" s="49"/>
      <c r="BH5" s="49"/>
      <c r="BI5" s="49"/>
      <c r="BJ5" s="49"/>
      <c r="BK5" s="49"/>
      <c r="DJ5" s="71"/>
      <c r="DK5" s="71"/>
      <c r="DL5" s="71"/>
      <c r="DM5" s="71"/>
      <c r="DN5" s="71"/>
      <c r="DO5" s="71"/>
      <c r="DP5" s="71"/>
      <c r="DQ5" s="71"/>
      <c r="DR5" s="71"/>
      <c r="DS5" s="71"/>
      <c r="DT5" s="71"/>
      <c r="DU5" s="71"/>
      <c r="DV5" s="71"/>
      <c r="DW5" s="71"/>
      <c r="DX5" s="71"/>
      <c r="DY5" s="71"/>
      <c r="DZ5" s="71"/>
      <c r="EA5" s="71"/>
      <c r="EB5" s="71"/>
      <c r="EC5" s="71"/>
      <c r="ED5" s="71"/>
      <c r="EE5" s="71"/>
      <c r="EF5" s="71"/>
      <c r="EG5" s="71"/>
      <c r="EH5" s="71"/>
      <c r="EI5" s="71"/>
      <c r="EK5" s="71"/>
      <c r="EL5" s="71"/>
      <c r="EM5" s="71"/>
      <c r="EN5" s="71"/>
      <c r="EO5" s="71"/>
      <c r="EP5" s="71"/>
      <c r="EQ5" s="71"/>
      <c r="ER5" s="71"/>
      <c r="ES5" s="71"/>
      <c r="ET5" s="71"/>
      <c r="EU5" s="71"/>
      <c r="EV5" s="71"/>
      <c r="EW5" s="71"/>
      <c r="EX5" s="71"/>
      <c r="EY5" s="71"/>
      <c r="EZ5" s="71"/>
      <c r="FA5" s="71"/>
      <c r="FB5" s="71"/>
      <c r="FC5" s="71"/>
      <c r="FD5" s="71"/>
      <c r="FE5" s="71"/>
      <c r="FF5" s="71"/>
      <c r="FG5" s="71"/>
      <c r="FH5" s="71"/>
      <c r="FI5" s="71"/>
      <c r="FO5" s="58"/>
      <c r="FP5" s="49"/>
      <c r="FQ5" s="49"/>
      <c r="FR5" s="72"/>
      <c r="FS5" s="81"/>
      <c r="FT5" s="81"/>
      <c r="FU5" s="81"/>
      <c r="FV5" s="81"/>
      <c r="FW5" s="81"/>
      <c r="FX5" s="81"/>
      <c r="FY5" s="81"/>
      <c r="FZ5" s="81"/>
      <c r="GA5" s="81"/>
      <c r="GB5" s="81"/>
      <c r="GC5" s="81"/>
      <c r="GD5" s="81"/>
      <c r="GE5" s="81"/>
      <c r="GF5" s="81"/>
      <c r="GG5" s="81"/>
      <c r="GH5" s="81"/>
      <c r="GI5" s="60"/>
      <c r="GJ5" s="60"/>
      <c r="GK5" s="60"/>
      <c r="GL5" s="60"/>
      <c r="GM5" s="60"/>
      <c r="GN5" s="60"/>
      <c r="GO5" s="60"/>
      <c r="GP5" s="60"/>
      <c r="GQ5" s="60"/>
      <c r="GR5" s="60"/>
      <c r="GS5" s="60"/>
      <c r="GT5" s="60"/>
      <c r="GU5" s="60"/>
      <c r="GV5" s="60"/>
      <c r="GW5" s="60"/>
    </row>
    <row r="6" spans="1:205" ht="12.75">
      <c r="A6" s="8">
        <v>307</v>
      </c>
      <c r="B6" s="8" t="s">
        <v>60</v>
      </c>
      <c r="C6" s="1" t="s">
        <v>61</v>
      </c>
      <c r="D6" s="1" t="s">
        <v>62</v>
      </c>
      <c r="E6" s="1" t="s">
        <v>59</v>
      </c>
      <c r="F6" s="1" t="s">
        <v>116</v>
      </c>
      <c r="H6" s="1" t="s">
        <v>63</v>
      </c>
      <c r="M6" s="1" t="s">
        <v>66</v>
      </c>
      <c r="O6" s="1" t="s">
        <v>67</v>
      </c>
      <c r="P6" s="1" t="s">
        <v>67</v>
      </c>
      <c r="Q6" s="1" t="s">
        <v>67</v>
      </c>
      <c r="R6" s="1" t="s">
        <v>65</v>
      </c>
      <c r="S6" s="1" t="s">
        <v>67</v>
      </c>
      <c r="T6" s="2">
        <v>33939</v>
      </c>
      <c r="U6" s="1" t="s">
        <v>64</v>
      </c>
      <c r="V6" s="3" t="s">
        <v>117</v>
      </c>
      <c r="W6" s="3"/>
      <c r="X6" s="3"/>
      <c r="Y6" s="1">
        <v>3</v>
      </c>
      <c r="AD6" s="1">
        <v>4</v>
      </c>
      <c r="AE6" s="1" t="s">
        <v>68</v>
      </c>
      <c r="AH6" s="4">
        <v>456.9811321</v>
      </c>
      <c r="AJ6" s="4">
        <v>455.6363636</v>
      </c>
      <c r="AL6" s="4">
        <v>449.6153846</v>
      </c>
      <c r="AN6" s="4">
        <v>323.2727273</v>
      </c>
      <c r="BF6" s="4">
        <v>421.3764019</v>
      </c>
      <c r="BI6">
        <v>4</v>
      </c>
      <c r="BJ6" t="s">
        <v>68</v>
      </c>
      <c r="BL6" s="22" t="s">
        <v>182</v>
      </c>
      <c r="BM6" s="25">
        <v>78.95647762</v>
      </c>
      <c r="BN6" s="27" t="s">
        <v>182</v>
      </c>
      <c r="BO6" s="25">
        <v>77.98645456</v>
      </c>
      <c r="BP6" s="27" t="s">
        <v>182</v>
      </c>
      <c r="BQ6" s="25">
        <v>77.56746073</v>
      </c>
      <c r="BR6" s="25" t="s">
        <v>182</v>
      </c>
      <c r="BS6" s="25">
        <v>83.98291992</v>
      </c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7" t="s">
        <v>182</v>
      </c>
      <c r="CE6" s="25">
        <v>79.60423999</v>
      </c>
      <c r="CF6" s="25"/>
      <c r="CG6" s="25"/>
      <c r="CH6" s="27" t="s">
        <v>182</v>
      </c>
      <c r="CI6" s="25">
        <v>78.95647762</v>
      </c>
      <c r="CJ6" s="27" t="s">
        <v>182</v>
      </c>
      <c r="CK6" s="25">
        <v>77.98645456</v>
      </c>
      <c r="CL6" s="27" t="s">
        <v>182</v>
      </c>
      <c r="CM6" s="25">
        <v>77.56746073</v>
      </c>
      <c r="CN6" s="25" t="s">
        <v>182</v>
      </c>
      <c r="CO6" s="25">
        <v>83.98291992</v>
      </c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7" t="s">
        <v>182</v>
      </c>
      <c r="DA6" s="25">
        <v>79.60423999</v>
      </c>
      <c r="DD6" s="4">
        <v>14.7</v>
      </c>
      <c r="DE6" s="4">
        <v>1972.9</v>
      </c>
      <c r="DF6" s="4">
        <v>78.4</v>
      </c>
      <c r="DI6" s="4">
        <v>2066</v>
      </c>
      <c r="DK6" s="11">
        <v>2171.6</v>
      </c>
      <c r="DM6" s="11">
        <v>2069.8</v>
      </c>
      <c r="DO6" s="11">
        <v>2004.3</v>
      </c>
      <c r="DQ6" s="11">
        <v>2018.3</v>
      </c>
      <c r="EI6" s="11">
        <v>2066</v>
      </c>
      <c r="EJ6"/>
      <c r="EK6" s="11">
        <v>2094.1</v>
      </c>
      <c r="EL6" s="11"/>
      <c r="EM6" s="11">
        <v>1989.2</v>
      </c>
      <c r="EN6" s="11"/>
      <c r="EO6" s="11">
        <v>1925.6</v>
      </c>
      <c r="EP6" s="11"/>
      <c r="EQ6" s="11">
        <v>1941.4</v>
      </c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>
        <v>1987.6</v>
      </c>
      <c r="FO6">
        <v>2</v>
      </c>
      <c r="FP6" t="s">
        <v>68</v>
      </c>
      <c r="FR6" s="10"/>
      <c r="FS6" s="75">
        <v>456.61286921472083</v>
      </c>
      <c r="FT6" s="10"/>
      <c r="FU6" s="75">
        <v>451.71322788330554</v>
      </c>
      <c r="FV6" s="10"/>
      <c r="FW6" s="75">
        <v>497.1716729917044</v>
      </c>
      <c r="FX6" s="10"/>
      <c r="FY6" s="75">
        <v>344.40862190841636</v>
      </c>
      <c r="GA6" s="75" t="s">
        <v>182</v>
      </c>
      <c r="GC6" s="75" t="s">
        <v>182</v>
      </c>
      <c r="GF6" s="34"/>
      <c r="GG6" s="75">
        <f aca="true" t="shared" si="0" ref="GG6:GG39">IF(SUM(FY6,FW6,FU6,FS6)=0,"",AVERAGE(FY6,FW6,FU6,FS6))</f>
        <v>437.4765979995368</v>
      </c>
      <c r="GH6" s="11"/>
      <c r="GI6" s="25">
        <v>2.1698499945460217</v>
      </c>
      <c r="GJ6" s="11"/>
      <c r="GK6" s="25">
        <v>2.0519785380073943</v>
      </c>
      <c r="GL6" s="11"/>
      <c r="GM6" s="25">
        <v>2.2162969024937507</v>
      </c>
      <c r="GN6" s="11"/>
      <c r="GO6" s="25">
        <v>2.1502584752539766</v>
      </c>
      <c r="GQ6" s="25" t="s">
        <v>182</v>
      </c>
      <c r="GS6" s="25" t="s">
        <v>182</v>
      </c>
      <c r="GT6" s="31"/>
      <c r="GU6" s="31"/>
      <c r="GW6" s="31">
        <f aca="true" t="shared" si="1" ref="GW6:GW39">IF(SUM(GO6,GM6,GK6,GI6)=0,"",AVERAGE(GO6,GM6,GK6,GI6))</f>
        <v>2.147095977575286</v>
      </c>
    </row>
    <row r="7" spans="1:205" ht="12.75">
      <c r="A7" s="8">
        <v>307</v>
      </c>
      <c r="B7" s="8" t="s">
        <v>69</v>
      </c>
      <c r="C7" s="1" t="s">
        <v>61</v>
      </c>
      <c r="D7" s="1" t="s">
        <v>62</v>
      </c>
      <c r="E7" s="1" t="s">
        <v>59</v>
      </c>
      <c r="F7" s="1" t="s">
        <v>116</v>
      </c>
      <c r="H7" s="1" t="s">
        <v>63</v>
      </c>
      <c r="M7" s="1" t="s">
        <v>66</v>
      </c>
      <c r="O7" s="1" t="s">
        <v>67</v>
      </c>
      <c r="P7" s="1" t="s">
        <v>67</v>
      </c>
      <c r="Q7" s="1" t="s">
        <v>67</v>
      </c>
      <c r="R7" s="1" t="s">
        <v>65</v>
      </c>
      <c r="S7" s="1" t="s">
        <v>67</v>
      </c>
      <c r="T7" s="2">
        <v>36251</v>
      </c>
      <c r="U7" s="1" t="s">
        <v>70</v>
      </c>
      <c r="V7" s="3" t="s">
        <v>117</v>
      </c>
      <c r="W7" s="3"/>
      <c r="X7" s="3"/>
      <c r="Y7" s="1">
        <v>3</v>
      </c>
      <c r="AD7" s="1">
        <v>3</v>
      </c>
      <c r="AE7" s="1" t="s">
        <v>231</v>
      </c>
      <c r="AH7" s="4">
        <v>933.8006894</v>
      </c>
      <c r="AJ7" s="4">
        <v>1419.418096</v>
      </c>
      <c r="AL7" s="4">
        <v>820.1954938</v>
      </c>
      <c r="BF7" s="4">
        <v>1057.80476</v>
      </c>
      <c r="BI7">
        <v>3</v>
      </c>
      <c r="BJ7" t="s">
        <v>231</v>
      </c>
      <c r="BL7" s="22" t="s">
        <v>182</v>
      </c>
      <c r="BM7" s="25">
        <v>94.2206363</v>
      </c>
      <c r="BN7" s="27" t="s">
        <v>182</v>
      </c>
      <c r="BO7" s="25">
        <v>98.73042252</v>
      </c>
      <c r="BP7" s="27" t="s">
        <v>182</v>
      </c>
      <c r="BQ7" s="25">
        <v>94.2951653</v>
      </c>
      <c r="BR7" s="25" t="s">
        <v>182</v>
      </c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7" t="s">
        <v>182</v>
      </c>
      <c r="CE7" s="25">
        <v>97.77049393</v>
      </c>
      <c r="CF7" s="25"/>
      <c r="CG7" s="25"/>
      <c r="CH7" s="27" t="s">
        <v>182</v>
      </c>
      <c r="CI7" s="25">
        <v>94.2206363</v>
      </c>
      <c r="CJ7" s="27" t="s">
        <v>182</v>
      </c>
      <c r="CK7" s="25">
        <v>98.73042252</v>
      </c>
      <c r="CL7" s="27" t="s">
        <v>182</v>
      </c>
      <c r="CM7" s="25">
        <v>94.2951653</v>
      </c>
      <c r="CN7" s="25" t="s">
        <v>182</v>
      </c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7" t="s">
        <v>182</v>
      </c>
      <c r="DA7" s="25">
        <v>97.77049393</v>
      </c>
      <c r="DD7" s="4">
        <v>45456.2</v>
      </c>
      <c r="DE7" s="4">
        <v>1973.1</v>
      </c>
      <c r="DF7" s="4">
        <v>16.4</v>
      </c>
      <c r="DI7" s="4">
        <v>47445.7</v>
      </c>
      <c r="DK7" s="11">
        <v>16157.5</v>
      </c>
      <c r="DM7" s="11">
        <v>111802.4</v>
      </c>
      <c r="DO7" s="11">
        <v>14377.2</v>
      </c>
      <c r="EI7" s="11">
        <v>47445.7</v>
      </c>
      <c r="EJ7"/>
      <c r="EK7" s="11">
        <v>16141.7</v>
      </c>
      <c r="EL7" s="11"/>
      <c r="EM7" s="11">
        <v>111785.7</v>
      </c>
      <c r="EN7" s="11"/>
      <c r="EO7" s="11">
        <v>14360.6</v>
      </c>
      <c r="EP7" s="11" t="s">
        <v>182</v>
      </c>
      <c r="EQ7" s="11" t="s">
        <v>182</v>
      </c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>
        <v>47429.3</v>
      </c>
      <c r="FO7">
        <v>1</v>
      </c>
      <c r="FP7" t="s">
        <v>231</v>
      </c>
      <c r="FR7" s="10"/>
      <c r="FS7" s="75">
        <v>1460.5422072884644</v>
      </c>
      <c r="FT7" s="10"/>
      <c r="FU7" s="75">
        <v>2124.328527672455</v>
      </c>
      <c r="FV7" s="10"/>
      <c r="FW7" s="75">
        <v>1100.5090483392046</v>
      </c>
      <c r="FX7" s="10"/>
      <c r="FY7" s="75" t="s">
        <v>182</v>
      </c>
      <c r="GA7" s="75" t="s">
        <v>182</v>
      </c>
      <c r="GC7" s="75" t="s">
        <v>182</v>
      </c>
      <c r="GF7" s="34"/>
      <c r="GG7" s="75">
        <f t="shared" si="0"/>
        <v>1561.7932611000415</v>
      </c>
      <c r="GH7" s="11"/>
      <c r="GI7" s="25">
        <v>25.271678390623926</v>
      </c>
      <c r="GJ7" s="11"/>
      <c r="GK7" s="25">
        <v>167.32563086047043</v>
      </c>
      <c r="GL7" s="11"/>
      <c r="GM7" s="25">
        <v>19.290813953631353</v>
      </c>
      <c r="GN7" s="11"/>
      <c r="GO7" s="25" t="s">
        <v>182</v>
      </c>
      <c r="GQ7" s="25" t="s">
        <v>182</v>
      </c>
      <c r="GS7" s="25" t="s">
        <v>182</v>
      </c>
      <c r="GT7" s="31"/>
      <c r="GU7" s="31"/>
      <c r="GW7" s="31">
        <f t="shared" si="1"/>
        <v>70.62937440157523</v>
      </c>
    </row>
    <row r="8" spans="1:205" ht="12.75">
      <c r="A8" s="8">
        <v>307</v>
      </c>
      <c r="B8" s="8" t="s">
        <v>71</v>
      </c>
      <c r="C8" s="1" t="s">
        <v>61</v>
      </c>
      <c r="D8" s="1" t="s">
        <v>62</v>
      </c>
      <c r="E8" s="1" t="s">
        <v>59</v>
      </c>
      <c r="F8" s="1" t="s">
        <v>116</v>
      </c>
      <c r="H8" s="1" t="s">
        <v>63</v>
      </c>
      <c r="M8" s="1" t="s">
        <v>66</v>
      </c>
      <c r="O8" s="1" t="s">
        <v>67</v>
      </c>
      <c r="P8" s="1" t="s">
        <v>67</v>
      </c>
      <c r="Q8" s="1" t="s">
        <v>67</v>
      </c>
      <c r="R8" s="1" t="s">
        <v>65</v>
      </c>
      <c r="S8" s="1" t="s">
        <v>67</v>
      </c>
      <c r="T8" s="2">
        <v>36647</v>
      </c>
      <c r="U8" s="1" t="s">
        <v>72</v>
      </c>
      <c r="V8" s="3" t="s">
        <v>117</v>
      </c>
      <c r="W8" s="3"/>
      <c r="X8" s="3"/>
      <c r="Y8" s="1">
        <v>3</v>
      </c>
      <c r="AD8" s="1">
        <v>2</v>
      </c>
      <c r="AE8" s="1" t="s">
        <v>68</v>
      </c>
      <c r="AH8" s="4">
        <v>32.24694662</v>
      </c>
      <c r="AJ8" s="4">
        <v>29.56432194</v>
      </c>
      <c r="AL8" s="4">
        <v>30.59045287</v>
      </c>
      <c r="BF8" s="4">
        <v>30.80057381</v>
      </c>
      <c r="BI8">
        <v>2</v>
      </c>
      <c r="BJ8" t="s">
        <v>195</v>
      </c>
      <c r="BK8" t="s">
        <v>196</v>
      </c>
      <c r="BL8" s="22" t="s">
        <v>182</v>
      </c>
      <c r="BM8" s="25">
        <v>79.2490691</v>
      </c>
      <c r="BN8" s="27" t="s">
        <v>182</v>
      </c>
      <c r="BO8" s="25">
        <v>81.73914642</v>
      </c>
      <c r="BP8" s="27" t="s">
        <v>182</v>
      </c>
      <c r="BQ8" s="25">
        <v>82.74650148</v>
      </c>
      <c r="BR8" s="25" t="s">
        <v>182</v>
      </c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7" t="s">
        <v>182</v>
      </c>
      <c r="CE8" s="25">
        <v>81.31033143</v>
      </c>
      <c r="CF8" s="25"/>
      <c r="CG8" s="25"/>
      <c r="CH8" s="27" t="s">
        <v>182</v>
      </c>
      <c r="CI8" s="25">
        <v>79.2490691</v>
      </c>
      <c r="CJ8" s="27" t="s">
        <v>182</v>
      </c>
      <c r="CK8" s="25">
        <v>81.73914642</v>
      </c>
      <c r="CL8" s="27" t="s">
        <v>182</v>
      </c>
      <c r="CM8" s="25">
        <v>82.74650148</v>
      </c>
      <c r="CN8" s="25" t="s">
        <v>182</v>
      </c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7" t="s">
        <v>182</v>
      </c>
      <c r="DA8" s="25">
        <v>81.31033143</v>
      </c>
      <c r="DD8" s="4">
        <v>2.4</v>
      </c>
      <c r="DE8" s="4">
        <v>136.9</v>
      </c>
      <c r="DF8" s="4">
        <v>25.5</v>
      </c>
      <c r="DI8" s="4">
        <v>164.8</v>
      </c>
      <c r="DK8" s="11">
        <v>155.4</v>
      </c>
      <c r="DM8" s="11">
        <v>161.9</v>
      </c>
      <c r="DO8" s="11">
        <v>177.3</v>
      </c>
      <c r="EI8" s="11">
        <v>164.8</v>
      </c>
      <c r="EJ8"/>
      <c r="EK8" s="11">
        <v>139.9</v>
      </c>
      <c r="EL8" s="11"/>
      <c r="EM8" s="11">
        <v>132.5</v>
      </c>
      <c r="EN8" s="11"/>
      <c r="EO8" s="11">
        <v>145.5</v>
      </c>
      <c r="EP8" s="11" t="s">
        <v>182</v>
      </c>
      <c r="EQ8" s="11" t="s">
        <v>182</v>
      </c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>
        <v>139.3</v>
      </c>
      <c r="FO8"/>
      <c r="FP8"/>
      <c r="FR8" s="10"/>
      <c r="FS8" s="75" t="s">
        <v>182</v>
      </c>
      <c r="FT8" s="10"/>
      <c r="FU8" s="75" t="s">
        <v>182</v>
      </c>
      <c r="FV8" s="10"/>
      <c r="FW8" s="75" t="s">
        <v>182</v>
      </c>
      <c r="FX8" s="10"/>
      <c r="FY8" s="75" t="s">
        <v>182</v>
      </c>
      <c r="GA8" s="75" t="s">
        <v>182</v>
      </c>
      <c r="GC8" s="75" t="s">
        <v>182</v>
      </c>
      <c r="GF8" s="34"/>
      <c r="GG8" s="75">
        <f t="shared" si="0"/>
      </c>
      <c r="GH8" s="11"/>
      <c r="GI8" s="25" t="s">
        <v>182</v>
      </c>
      <c r="GJ8" s="11"/>
      <c r="GK8" s="25" t="s">
        <v>182</v>
      </c>
      <c r="GL8" s="11"/>
      <c r="GM8" s="25" t="s">
        <v>182</v>
      </c>
      <c r="GN8" s="11"/>
      <c r="GO8" s="25" t="s">
        <v>182</v>
      </c>
      <c r="GQ8" s="25" t="s">
        <v>182</v>
      </c>
      <c r="GS8" s="25" t="s">
        <v>182</v>
      </c>
      <c r="GT8" s="31"/>
      <c r="GU8" s="31"/>
      <c r="GW8" s="31">
        <f t="shared" si="1"/>
      </c>
    </row>
    <row r="9" spans="1:205" ht="12.75">
      <c r="A9" s="8">
        <v>307</v>
      </c>
      <c r="B9" s="8" t="s">
        <v>73</v>
      </c>
      <c r="C9" s="1" t="s">
        <v>61</v>
      </c>
      <c r="D9" s="1" t="s">
        <v>62</v>
      </c>
      <c r="E9" s="1" t="s">
        <v>59</v>
      </c>
      <c r="F9" s="1" t="s">
        <v>116</v>
      </c>
      <c r="H9" s="1" t="s">
        <v>63</v>
      </c>
      <c r="M9" s="1" t="s">
        <v>66</v>
      </c>
      <c r="O9" s="1" t="s">
        <v>67</v>
      </c>
      <c r="P9" s="1" t="s">
        <v>67</v>
      </c>
      <c r="Q9" s="1" t="s">
        <v>67</v>
      </c>
      <c r="R9" s="1" t="s">
        <v>65</v>
      </c>
      <c r="S9" s="1" t="s">
        <v>67</v>
      </c>
      <c r="T9" s="2">
        <v>37073</v>
      </c>
      <c r="U9" s="1" t="s">
        <v>74</v>
      </c>
      <c r="AD9" s="1">
        <v>1</v>
      </c>
      <c r="AE9" s="1" t="s">
        <v>75</v>
      </c>
      <c r="AH9" s="4">
        <v>26.70423327</v>
      </c>
      <c r="AJ9" s="4">
        <v>15.65414204</v>
      </c>
      <c r="AL9" s="4">
        <v>16.94082084</v>
      </c>
      <c r="BF9" s="4">
        <v>19.76639872</v>
      </c>
      <c r="BI9">
        <v>1</v>
      </c>
      <c r="BJ9" t="s">
        <v>195</v>
      </c>
      <c r="BK9" t="s">
        <v>196</v>
      </c>
      <c r="BL9" s="22" t="s">
        <v>182</v>
      </c>
      <c r="BM9" s="25">
        <v>74.51886138</v>
      </c>
      <c r="BN9" s="27" t="s">
        <v>182</v>
      </c>
      <c r="BO9" s="25">
        <v>82.37146167</v>
      </c>
      <c r="BP9" s="27" t="s">
        <v>182</v>
      </c>
      <c r="BQ9" s="25">
        <v>82.53523625</v>
      </c>
      <c r="BR9" s="25" t="s">
        <v>182</v>
      </c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7" t="s">
        <v>182</v>
      </c>
      <c r="CE9" s="25">
        <v>79.60123971</v>
      </c>
      <c r="CF9" s="25"/>
      <c r="CG9" s="25"/>
      <c r="CH9" s="27" t="s">
        <v>182</v>
      </c>
      <c r="CI9" s="25">
        <v>74.51886138</v>
      </c>
      <c r="CJ9" s="27" t="s">
        <v>182</v>
      </c>
      <c r="CK9" s="25">
        <v>82.37146167</v>
      </c>
      <c r="CL9" s="27" t="s">
        <v>182</v>
      </c>
      <c r="CM9" s="25">
        <v>82.53523625</v>
      </c>
      <c r="CN9" s="25" t="s">
        <v>182</v>
      </c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7" t="s">
        <v>182</v>
      </c>
      <c r="DA9" s="25">
        <v>79.60123971</v>
      </c>
      <c r="DD9" s="4">
        <v>58.4</v>
      </c>
      <c r="DF9" s="4">
        <v>38.5</v>
      </c>
      <c r="DI9" s="4">
        <v>96.9</v>
      </c>
      <c r="DK9" s="11">
        <v>104.8</v>
      </c>
      <c r="DM9" s="11">
        <v>88.8</v>
      </c>
      <c r="DO9" s="11">
        <v>97</v>
      </c>
      <c r="EI9" s="11">
        <v>96.9</v>
      </c>
      <c r="EJ9"/>
      <c r="EK9" s="11">
        <v>65.3</v>
      </c>
      <c r="EL9" s="11"/>
      <c r="EM9" s="11">
        <v>55.5</v>
      </c>
      <c r="EN9" s="11"/>
      <c r="EO9" s="11">
        <v>54.3</v>
      </c>
      <c r="EP9" s="11" t="s">
        <v>182</v>
      </c>
      <c r="EQ9" s="11" t="s">
        <v>182</v>
      </c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>
        <v>58.4</v>
      </c>
      <c r="FO9"/>
      <c r="FP9"/>
      <c r="FR9" s="10"/>
      <c r="FS9" s="75" t="s">
        <v>182</v>
      </c>
      <c r="FT9" s="10"/>
      <c r="FU9" s="75" t="s">
        <v>182</v>
      </c>
      <c r="FV9" s="10"/>
      <c r="FW9" s="75" t="s">
        <v>182</v>
      </c>
      <c r="FX9" s="10"/>
      <c r="FY9" s="75" t="s">
        <v>182</v>
      </c>
      <c r="GA9" s="75" t="s">
        <v>182</v>
      </c>
      <c r="GC9" s="75" t="s">
        <v>182</v>
      </c>
      <c r="GF9" s="34"/>
      <c r="GG9" s="75">
        <f t="shared" si="0"/>
      </c>
      <c r="GH9" s="11"/>
      <c r="GI9" s="25" t="s">
        <v>182</v>
      </c>
      <c r="GJ9" s="11"/>
      <c r="GK9" s="25" t="s">
        <v>182</v>
      </c>
      <c r="GL9" s="11"/>
      <c r="GM9" s="25" t="s">
        <v>182</v>
      </c>
      <c r="GN9" s="11"/>
      <c r="GO9" s="25" t="s">
        <v>182</v>
      </c>
      <c r="GQ9" s="25" t="s">
        <v>182</v>
      </c>
      <c r="GS9" s="25" t="s">
        <v>182</v>
      </c>
      <c r="GT9" s="31"/>
      <c r="GU9" s="31"/>
      <c r="GW9" s="31">
        <f t="shared" si="1"/>
      </c>
    </row>
    <row r="10" spans="1:205" ht="12.75">
      <c r="A10" s="8">
        <v>307</v>
      </c>
      <c r="B10" s="8" t="s">
        <v>76</v>
      </c>
      <c r="C10" s="1" t="s">
        <v>61</v>
      </c>
      <c r="D10" s="1" t="s">
        <v>62</v>
      </c>
      <c r="E10" s="1" t="s">
        <v>59</v>
      </c>
      <c r="F10" s="1" t="s">
        <v>116</v>
      </c>
      <c r="H10" s="1" t="s">
        <v>63</v>
      </c>
      <c r="M10" s="1" t="s">
        <v>66</v>
      </c>
      <c r="O10" s="1" t="s">
        <v>67</v>
      </c>
      <c r="P10" s="1" t="s">
        <v>67</v>
      </c>
      <c r="Q10" s="1" t="s">
        <v>67</v>
      </c>
      <c r="R10" s="1" t="s">
        <v>65</v>
      </c>
      <c r="S10" s="1" t="s">
        <v>67</v>
      </c>
      <c r="T10" s="2">
        <v>37073</v>
      </c>
      <c r="U10" s="1" t="s">
        <v>77</v>
      </c>
      <c r="AD10" s="1">
        <v>1</v>
      </c>
      <c r="AE10" s="1" t="s">
        <v>75</v>
      </c>
      <c r="AH10" s="4">
        <v>11.6010511</v>
      </c>
      <c r="AJ10" s="4">
        <v>10.18551248</v>
      </c>
      <c r="AL10" s="4">
        <v>10.45970332</v>
      </c>
      <c r="BF10" s="4">
        <v>10.74875563</v>
      </c>
      <c r="BI10">
        <v>1</v>
      </c>
      <c r="BJ10" t="s">
        <v>195</v>
      </c>
      <c r="BK10" t="s">
        <v>196</v>
      </c>
      <c r="BL10" s="22" t="s">
        <v>182</v>
      </c>
      <c r="BM10" s="25">
        <v>85.10776496</v>
      </c>
      <c r="BN10" s="27" t="s">
        <v>182</v>
      </c>
      <c r="BO10" s="25">
        <v>81.90850359</v>
      </c>
      <c r="BP10" s="27" t="s">
        <v>182</v>
      </c>
      <c r="BQ10" s="25">
        <v>81.80921162</v>
      </c>
      <c r="BR10" s="25" t="s">
        <v>182</v>
      </c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7" t="s">
        <v>182</v>
      </c>
      <c r="CE10" s="25">
        <v>83.17878618</v>
      </c>
      <c r="CF10" s="25"/>
      <c r="CG10" s="25"/>
      <c r="CH10" s="27" t="s">
        <v>182</v>
      </c>
      <c r="CI10" s="25">
        <v>85.10776496</v>
      </c>
      <c r="CJ10" s="27" t="s">
        <v>182</v>
      </c>
      <c r="CK10" s="25">
        <v>81.90850359</v>
      </c>
      <c r="CL10" s="27" t="s">
        <v>182</v>
      </c>
      <c r="CM10" s="25">
        <v>81.80921162</v>
      </c>
      <c r="CN10" s="25" t="s">
        <v>182</v>
      </c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7" t="s">
        <v>182</v>
      </c>
      <c r="DA10" s="25">
        <v>83.17878618</v>
      </c>
      <c r="DD10" s="4">
        <v>32.5</v>
      </c>
      <c r="DF10" s="4">
        <v>31.4</v>
      </c>
      <c r="DI10" s="4">
        <v>63.9</v>
      </c>
      <c r="DK10" s="11">
        <v>77.9</v>
      </c>
      <c r="DM10" s="11">
        <v>56.3</v>
      </c>
      <c r="DO10" s="11">
        <v>57.5</v>
      </c>
      <c r="EI10" s="11">
        <v>63.9</v>
      </c>
      <c r="EJ10"/>
      <c r="EK10" s="11">
        <v>40.6</v>
      </c>
      <c r="EL10" s="11"/>
      <c r="EM10" s="11">
        <v>27.4</v>
      </c>
      <c r="EN10" s="11"/>
      <c r="EO10" s="11">
        <v>29.6</v>
      </c>
      <c r="EP10" s="11" t="s">
        <v>182</v>
      </c>
      <c r="EQ10" s="11" t="s">
        <v>182</v>
      </c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>
        <v>32.5</v>
      </c>
      <c r="FO10"/>
      <c r="FP10"/>
      <c r="FR10" s="10"/>
      <c r="FS10" s="75" t="s">
        <v>182</v>
      </c>
      <c r="FT10" s="10"/>
      <c r="FU10" s="75" t="s">
        <v>182</v>
      </c>
      <c r="FV10" s="10"/>
      <c r="FW10" s="75" t="s">
        <v>182</v>
      </c>
      <c r="FX10" s="10"/>
      <c r="FY10" s="75" t="s">
        <v>182</v>
      </c>
      <c r="GA10" s="75" t="s">
        <v>182</v>
      </c>
      <c r="GC10" s="75" t="s">
        <v>182</v>
      </c>
      <c r="GF10" s="34"/>
      <c r="GG10" s="75">
        <f t="shared" si="0"/>
      </c>
      <c r="GH10" s="11"/>
      <c r="GI10" s="25" t="s">
        <v>182</v>
      </c>
      <c r="GJ10" s="11"/>
      <c r="GK10" s="25" t="s">
        <v>182</v>
      </c>
      <c r="GL10" s="11"/>
      <c r="GM10" s="25" t="s">
        <v>182</v>
      </c>
      <c r="GN10" s="11"/>
      <c r="GO10" s="25" t="s">
        <v>182</v>
      </c>
      <c r="GQ10" s="25" t="s">
        <v>182</v>
      </c>
      <c r="GS10" s="25" t="s">
        <v>182</v>
      </c>
      <c r="GT10" s="31"/>
      <c r="GU10" s="31"/>
      <c r="GW10" s="31">
        <f t="shared" si="1"/>
      </c>
    </row>
    <row r="11" spans="1:205" ht="12.75">
      <c r="A11" s="8">
        <v>307</v>
      </c>
      <c r="B11" s="8" t="s">
        <v>78</v>
      </c>
      <c r="C11" s="1" t="s">
        <v>61</v>
      </c>
      <c r="D11" s="1" t="s">
        <v>62</v>
      </c>
      <c r="E11" s="1" t="s">
        <v>59</v>
      </c>
      <c r="F11" s="1" t="s">
        <v>116</v>
      </c>
      <c r="H11" s="1" t="s">
        <v>63</v>
      </c>
      <c r="M11" s="1" t="s">
        <v>66</v>
      </c>
      <c r="O11" s="1" t="s">
        <v>67</v>
      </c>
      <c r="P11" s="1" t="s">
        <v>67</v>
      </c>
      <c r="Q11" s="1" t="s">
        <v>67</v>
      </c>
      <c r="R11" s="1" t="s">
        <v>65</v>
      </c>
      <c r="S11" s="1" t="s">
        <v>67</v>
      </c>
      <c r="T11" s="2">
        <v>37073</v>
      </c>
      <c r="U11" s="1" t="s">
        <v>79</v>
      </c>
      <c r="AD11" s="1">
        <v>1</v>
      </c>
      <c r="AE11" s="1" t="s">
        <v>75</v>
      </c>
      <c r="AH11" s="4">
        <v>9.336209729</v>
      </c>
      <c r="AJ11" s="4">
        <v>17.32670417</v>
      </c>
      <c r="AL11" s="4">
        <v>20.37562878</v>
      </c>
      <c r="BF11" s="4">
        <v>15.67951423</v>
      </c>
      <c r="BI11">
        <v>1</v>
      </c>
      <c r="BJ11" t="s">
        <v>195</v>
      </c>
      <c r="BK11" t="s">
        <v>196</v>
      </c>
      <c r="BL11" s="22" t="s">
        <v>182</v>
      </c>
      <c r="BM11" s="25">
        <v>85.18061948</v>
      </c>
      <c r="BN11" s="27" t="s">
        <v>182</v>
      </c>
      <c r="BO11" s="25">
        <v>75.42311465</v>
      </c>
      <c r="BP11" s="27" t="s">
        <v>182</v>
      </c>
      <c r="BQ11" s="25">
        <v>78.61948711</v>
      </c>
      <c r="BR11" s="25" t="s">
        <v>182</v>
      </c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7" t="s">
        <v>182</v>
      </c>
      <c r="CE11" s="25">
        <v>79.45017794</v>
      </c>
      <c r="CF11" s="25"/>
      <c r="CG11" s="25"/>
      <c r="CH11" s="27" t="s">
        <v>182</v>
      </c>
      <c r="CI11" s="25">
        <v>85.18061948</v>
      </c>
      <c r="CJ11" s="27" t="s">
        <v>182</v>
      </c>
      <c r="CK11" s="25">
        <v>75.42311465</v>
      </c>
      <c r="CL11" s="27" t="s">
        <v>182</v>
      </c>
      <c r="CM11" s="25">
        <v>78.61948711</v>
      </c>
      <c r="CN11" s="25" t="s">
        <v>182</v>
      </c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7" t="s">
        <v>182</v>
      </c>
      <c r="DA11" s="25">
        <v>79.45017794</v>
      </c>
      <c r="DD11" s="4">
        <v>43.4</v>
      </c>
      <c r="DF11" s="4">
        <v>32.9</v>
      </c>
      <c r="DI11" s="4">
        <v>76.3</v>
      </c>
      <c r="DK11" s="11">
        <v>63</v>
      </c>
      <c r="DM11" s="11">
        <v>70.5</v>
      </c>
      <c r="DO11" s="11">
        <v>95.3</v>
      </c>
      <c r="EI11" s="11">
        <v>76.3</v>
      </c>
      <c r="EJ11"/>
      <c r="EK11" s="11">
        <v>29.6</v>
      </c>
      <c r="EL11" s="11"/>
      <c r="EM11" s="11">
        <v>38.8</v>
      </c>
      <c r="EN11" s="11"/>
      <c r="EO11" s="11">
        <v>61.7</v>
      </c>
      <c r="EP11" s="11" t="s">
        <v>182</v>
      </c>
      <c r="EQ11" s="11" t="s">
        <v>182</v>
      </c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>
        <v>43.4</v>
      </c>
      <c r="FO11"/>
      <c r="FP11"/>
      <c r="FR11" s="10"/>
      <c r="FS11" s="75" t="s">
        <v>182</v>
      </c>
      <c r="FT11" s="10"/>
      <c r="FU11" s="75" t="s">
        <v>182</v>
      </c>
      <c r="FV11" s="10"/>
      <c r="FW11" s="75" t="s">
        <v>182</v>
      </c>
      <c r="FX11" s="10"/>
      <c r="FY11" s="75" t="s">
        <v>182</v>
      </c>
      <c r="GA11" s="75" t="s">
        <v>182</v>
      </c>
      <c r="GC11" s="75" t="s">
        <v>182</v>
      </c>
      <c r="GF11" s="34"/>
      <c r="GG11" s="75">
        <f t="shared" si="0"/>
      </c>
      <c r="GH11" s="11"/>
      <c r="GI11" s="25" t="s">
        <v>182</v>
      </c>
      <c r="GJ11" s="11"/>
      <c r="GK11" s="25" t="s">
        <v>182</v>
      </c>
      <c r="GL11" s="11"/>
      <c r="GM11" s="25" t="s">
        <v>182</v>
      </c>
      <c r="GN11" s="11"/>
      <c r="GO11" s="25" t="s">
        <v>182</v>
      </c>
      <c r="GQ11" s="25" t="s">
        <v>182</v>
      </c>
      <c r="GS11" s="25" t="s">
        <v>182</v>
      </c>
      <c r="GT11" s="31"/>
      <c r="GU11" s="31"/>
      <c r="GW11" s="31">
        <f t="shared" si="1"/>
      </c>
    </row>
    <row r="12" spans="1:205" ht="12.75">
      <c r="A12" s="8">
        <v>307</v>
      </c>
      <c r="B12" s="8" t="s">
        <v>80</v>
      </c>
      <c r="C12" s="1" t="s">
        <v>61</v>
      </c>
      <c r="D12" s="1" t="s">
        <v>62</v>
      </c>
      <c r="E12" s="1" t="s">
        <v>59</v>
      </c>
      <c r="F12" s="1" t="s">
        <v>116</v>
      </c>
      <c r="H12" s="1" t="s">
        <v>63</v>
      </c>
      <c r="M12" s="1" t="s">
        <v>66</v>
      </c>
      <c r="O12" s="1" t="s">
        <v>67</v>
      </c>
      <c r="P12" s="1" t="s">
        <v>67</v>
      </c>
      <c r="Q12" s="1" t="s">
        <v>67</v>
      </c>
      <c r="R12" s="1" t="s">
        <v>65</v>
      </c>
      <c r="S12" s="1" t="s">
        <v>67</v>
      </c>
      <c r="T12" s="2">
        <v>33939</v>
      </c>
      <c r="U12" s="1" t="s">
        <v>81</v>
      </c>
      <c r="V12" s="3" t="s">
        <v>117</v>
      </c>
      <c r="W12" s="3"/>
      <c r="X12" s="3"/>
      <c r="Y12" s="1">
        <v>3</v>
      </c>
      <c r="AD12" s="1">
        <v>4</v>
      </c>
      <c r="AE12" s="1" t="s">
        <v>231</v>
      </c>
      <c r="AH12" s="4">
        <v>415.4098361</v>
      </c>
      <c r="AJ12" s="4">
        <v>403.1034483</v>
      </c>
      <c r="AL12" s="4">
        <v>666.2068966</v>
      </c>
      <c r="AN12" s="4">
        <v>760</v>
      </c>
      <c r="BF12" s="4">
        <v>561.1800452</v>
      </c>
      <c r="BI12">
        <v>4</v>
      </c>
      <c r="BJ12" t="s">
        <v>231</v>
      </c>
      <c r="BL12" s="22" t="s">
        <v>182</v>
      </c>
      <c r="BM12" s="25">
        <v>80.64440238</v>
      </c>
      <c r="BN12" s="27" t="s">
        <v>182</v>
      </c>
      <c r="BO12" s="25">
        <v>81.69126365</v>
      </c>
      <c r="BP12" s="27" t="s">
        <v>182</v>
      </c>
      <c r="BQ12" s="25">
        <v>70.11721106</v>
      </c>
      <c r="BR12" s="25" t="s">
        <v>182</v>
      </c>
      <c r="BS12" s="25">
        <v>66.71192677</v>
      </c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7" t="s">
        <v>182</v>
      </c>
      <c r="CE12" s="25">
        <v>74.66570154</v>
      </c>
      <c r="CF12" s="25"/>
      <c r="CG12" s="25"/>
      <c r="CH12" s="27" t="s">
        <v>182</v>
      </c>
      <c r="CI12" s="25">
        <v>80.64440238</v>
      </c>
      <c r="CJ12" s="27" t="s">
        <v>182</v>
      </c>
      <c r="CK12" s="25">
        <v>81.69126365</v>
      </c>
      <c r="CL12" s="27" t="s">
        <v>182</v>
      </c>
      <c r="CM12" s="25">
        <v>70.11721106</v>
      </c>
      <c r="CN12" s="25" t="s">
        <v>182</v>
      </c>
      <c r="CO12" s="25">
        <v>66.71192677</v>
      </c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7" t="s">
        <v>182</v>
      </c>
      <c r="DA12" s="25">
        <v>74.66570154</v>
      </c>
      <c r="DD12" s="4">
        <v>17.1</v>
      </c>
      <c r="DE12" s="4">
        <v>2123.1</v>
      </c>
      <c r="DF12" s="4">
        <v>74.9</v>
      </c>
      <c r="DI12" s="4">
        <v>2215.1</v>
      </c>
      <c r="DK12" s="11">
        <v>2146.2</v>
      </c>
      <c r="DM12" s="11">
        <v>2201.7</v>
      </c>
      <c r="DO12" s="11">
        <v>2229.4</v>
      </c>
      <c r="DQ12" s="11">
        <v>2283.1</v>
      </c>
      <c r="EI12" s="11">
        <v>2215.1</v>
      </c>
      <c r="EJ12"/>
      <c r="EK12" s="11">
        <v>2065.9</v>
      </c>
      <c r="EL12" s="11"/>
      <c r="EM12" s="11">
        <v>2122.3</v>
      </c>
      <c r="EN12" s="11"/>
      <c r="EO12" s="11">
        <v>2158.1</v>
      </c>
      <c r="EP12" s="11"/>
      <c r="EQ12" s="11">
        <v>2214.5</v>
      </c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>
        <v>2140.2</v>
      </c>
      <c r="FO12">
        <v>2</v>
      </c>
      <c r="FP12" t="s">
        <v>68</v>
      </c>
      <c r="FR12" s="10"/>
      <c r="FS12" s="75">
        <v>459.6394376422732</v>
      </c>
      <c r="FT12" s="10"/>
      <c r="FU12" s="75">
        <v>424.42185429766477</v>
      </c>
      <c r="FV12" s="10"/>
      <c r="FW12" s="75">
        <v>643.9231650882936</v>
      </c>
      <c r="FX12" s="10"/>
      <c r="FY12" s="75">
        <v>798.778830625308</v>
      </c>
      <c r="GA12" s="75" t="s">
        <v>182</v>
      </c>
      <c r="GC12" s="75" t="s">
        <v>182</v>
      </c>
      <c r="GF12" s="34"/>
      <c r="GG12" s="75">
        <f t="shared" si="0"/>
        <v>581.690821913385</v>
      </c>
      <c r="GH12" s="11"/>
      <c r="GI12" s="25">
        <v>2.3747106478765145</v>
      </c>
      <c r="GJ12" s="11"/>
      <c r="GK12" s="25">
        <v>2.3181384350300323</v>
      </c>
      <c r="GL12" s="11"/>
      <c r="GM12" s="25">
        <v>2.1548295454657573</v>
      </c>
      <c r="GN12" s="11"/>
      <c r="GO12" s="25">
        <v>2.3995946689561767</v>
      </c>
      <c r="GQ12" s="25" t="s">
        <v>182</v>
      </c>
      <c r="GS12" s="25" t="s">
        <v>182</v>
      </c>
      <c r="GT12" s="31"/>
      <c r="GU12" s="31"/>
      <c r="GW12" s="31">
        <f t="shared" si="1"/>
        <v>2.31181832433212</v>
      </c>
    </row>
    <row r="13" spans="1:205" ht="12.75">
      <c r="A13" s="8">
        <v>307</v>
      </c>
      <c r="B13" s="8" t="s">
        <v>82</v>
      </c>
      <c r="C13" s="1" t="s">
        <v>61</v>
      </c>
      <c r="D13" s="1" t="s">
        <v>62</v>
      </c>
      <c r="E13" s="1" t="s">
        <v>59</v>
      </c>
      <c r="F13" s="1" t="s">
        <v>116</v>
      </c>
      <c r="H13" s="1" t="s">
        <v>63</v>
      </c>
      <c r="M13" s="1" t="s">
        <v>66</v>
      </c>
      <c r="O13" s="1" t="s">
        <v>67</v>
      </c>
      <c r="P13" s="1" t="s">
        <v>67</v>
      </c>
      <c r="Q13" s="1" t="s">
        <v>67</v>
      </c>
      <c r="R13" s="1" t="s">
        <v>65</v>
      </c>
      <c r="S13" s="1" t="s">
        <v>67</v>
      </c>
      <c r="T13" s="2">
        <v>33939</v>
      </c>
      <c r="U13" s="1" t="s">
        <v>83</v>
      </c>
      <c r="V13" s="3" t="s">
        <v>117</v>
      </c>
      <c r="W13" s="3"/>
      <c r="X13" s="3"/>
      <c r="Y13" s="1">
        <v>3</v>
      </c>
      <c r="AD13" s="1">
        <v>4</v>
      </c>
      <c r="AE13" s="1" t="s">
        <v>68</v>
      </c>
      <c r="AH13" s="4">
        <v>431.6666667</v>
      </c>
      <c r="AJ13" s="4">
        <v>461.3114754</v>
      </c>
      <c r="AL13" s="4">
        <v>483.2258065</v>
      </c>
      <c r="AN13" s="4">
        <v>498.5365854</v>
      </c>
      <c r="BF13" s="4">
        <v>468.6851335</v>
      </c>
      <c r="BI13">
        <v>4</v>
      </c>
      <c r="BJ13" t="s">
        <v>68</v>
      </c>
      <c r="BL13" s="22" t="s">
        <v>182</v>
      </c>
      <c r="BM13" s="25">
        <v>79.02392406</v>
      </c>
      <c r="BN13" s="27" t="s">
        <v>182</v>
      </c>
      <c r="BO13" s="25">
        <v>77.65937937</v>
      </c>
      <c r="BP13" s="27" t="s">
        <v>182</v>
      </c>
      <c r="BQ13" s="25">
        <v>76.04353743</v>
      </c>
      <c r="BR13" s="25" t="s">
        <v>182</v>
      </c>
      <c r="BS13" s="25">
        <v>76.07560297</v>
      </c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7" t="s">
        <v>182</v>
      </c>
      <c r="CE13" s="25">
        <v>77.20292166</v>
      </c>
      <c r="CF13" s="25"/>
      <c r="CG13" s="25"/>
      <c r="CH13" s="27" t="s">
        <v>182</v>
      </c>
      <c r="CI13" s="25">
        <v>79.02392406</v>
      </c>
      <c r="CJ13" s="27" t="s">
        <v>182</v>
      </c>
      <c r="CK13" s="25">
        <v>77.65937937</v>
      </c>
      <c r="CL13" s="27" t="s">
        <v>182</v>
      </c>
      <c r="CM13" s="25">
        <v>76.04353743</v>
      </c>
      <c r="CN13" s="25" t="s">
        <v>182</v>
      </c>
      <c r="CO13" s="25">
        <v>76.07560297</v>
      </c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7" t="s">
        <v>182</v>
      </c>
      <c r="DA13" s="25">
        <v>77.20292166</v>
      </c>
      <c r="DD13" s="4">
        <v>22</v>
      </c>
      <c r="DE13" s="4">
        <v>1959.7</v>
      </c>
      <c r="DF13" s="4">
        <v>73.5</v>
      </c>
      <c r="DI13" s="4">
        <v>2055.9</v>
      </c>
      <c r="DK13" s="11">
        <v>2057.9</v>
      </c>
      <c r="DM13" s="11">
        <v>2064.9</v>
      </c>
      <c r="DO13" s="11">
        <v>2017.1</v>
      </c>
      <c r="DQ13" s="11">
        <v>2083.8</v>
      </c>
      <c r="EI13" s="11">
        <v>2055.9</v>
      </c>
      <c r="EJ13"/>
      <c r="EK13" s="11">
        <v>19.8</v>
      </c>
      <c r="EL13" s="11"/>
      <c r="EM13" s="11">
        <v>1995.8</v>
      </c>
      <c r="EN13" s="11"/>
      <c r="EO13" s="11">
        <v>1951.4</v>
      </c>
      <c r="EP13" s="11"/>
      <c r="EQ13" s="11">
        <v>2000.3</v>
      </c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>
        <v>1981.7</v>
      </c>
      <c r="FO13">
        <v>2</v>
      </c>
      <c r="FP13" t="s">
        <v>231</v>
      </c>
      <c r="FR13" s="10"/>
      <c r="FS13" s="75">
        <v>579.4310429094987</v>
      </c>
      <c r="FT13" s="10"/>
      <c r="FU13" s="75">
        <v>623.3417819359048</v>
      </c>
      <c r="FV13" s="10"/>
      <c r="FW13" s="75">
        <v>632.2178299756196</v>
      </c>
      <c r="FX13" s="10"/>
      <c r="FY13" s="75">
        <v>634.4659434259553</v>
      </c>
      <c r="GA13" s="75" t="s">
        <v>182</v>
      </c>
      <c r="GC13" s="75" t="s">
        <v>182</v>
      </c>
      <c r="GF13" s="34"/>
      <c r="GG13" s="75">
        <f t="shared" si="0"/>
        <v>617.3641495617446</v>
      </c>
      <c r="GH13" s="11"/>
      <c r="GI13" s="25">
        <v>2.7623424160310255</v>
      </c>
      <c r="GJ13" s="11"/>
      <c r="GK13" s="25">
        <v>2.790172181245731</v>
      </c>
      <c r="GL13" s="11"/>
      <c r="GM13" s="25">
        <v>2.639028312833332</v>
      </c>
      <c r="GN13" s="11"/>
      <c r="GO13" s="25">
        <v>2.651962106423693</v>
      </c>
      <c r="GQ13" s="25" t="s">
        <v>182</v>
      </c>
      <c r="GS13" s="25" t="s">
        <v>182</v>
      </c>
      <c r="GT13" s="31"/>
      <c r="GU13" s="31"/>
      <c r="GW13" s="31">
        <f t="shared" si="1"/>
        <v>2.7108762541334452</v>
      </c>
    </row>
    <row r="14" spans="1:205" ht="12.75">
      <c r="A14" s="8">
        <v>307</v>
      </c>
      <c r="B14" s="8" t="s">
        <v>84</v>
      </c>
      <c r="C14" s="1" t="s">
        <v>61</v>
      </c>
      <c r="D14" s="1" t="s">
        <v>62</v>
      </c>
      <c r="E14" s="1" t="s">
        <v>59</v>
      </c>
      <c r="F14" s="1" t="s">
        <v>116</v>
      </c>
      <c r="H14" s="1" t="s">
        <v>63</v>
      </c>
      <c r="M14" s="1" t="s">
        <v>66</v>
      </c>
      <c r="O14" s="1" t="s">
        <v>67</v>
      </c>
      <c r="P14" s="1" t="s">
        <v>67</v>
      </c>
      <c r="Q14" s="1" t="s">
        <v>67</v>
      </c>
      <c r="R14" s="1" t="s">
        <v>65</v>
      </c>
      <c r="S14" s="1" t="s">
        <v>67</v>
      </c>
      <c r="T14" s="2">
        <v>33939</v>
      </c>
      <c r="U14" s="1" t="s">
        <v>85</v>
      </c>
      <c r="V14" s="3" t="s">
        <v>117</v>
      </c>
      <c r="W14" s="3"/>
      <c r="X14" s="3"/>
      <c r="Y14" s="1">
        <v>3</v>
      </c>
      <c r="AD14" s="1">
        <v>4</v>
      </c>
      <c r="AE14" s="1" t="s">
        <v>68</v>
      </c>
      <c r="AH14" s="4">
        <v>471.4705882</v>
      </c>
      <c r="AJ14" s="4">
        <v>498.0327869</v>
      </c>
      <c r="AL14" s="4">
        <v>510</v>
      </c>
      <c r="BF14" s="4">
        <v>493.1677917</v>
      </c>
      <c r="BI14">
        <v>4</v>
      </c>
      <c r="BJ14" t="s">
        <v>68</v>
      </c>
      <c r="BL14" s="22" t="s">
        <v>182</v>
      </c>
      <c r="BM14" s="25">
        <v>77.24892206</v>
      </c>
      <c r="BN14" s="27" t="s">
        <v>182</v>
      </c>
      <c r="BO14" s="25">
        <v>78.97974985</v>
      </c>
      <c r="BP14" s="27" t="s">
        <v>182</v>
      </c>
      <c r="BQ14" s="25">
        <v>79.25395599</v>
      </c>
      <c r="BR14" s="25" t="s">
        <v>182</v>
      </c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7" t="s">
        <v>182</v>
      </c>
      <c r="CE14" s="25">
        <v>78.5579221</v>
      </c>
      <c r="CF14" s="25"/>
      <c r="CG14" s="25"/>
      <c r="CH14" s="27" t="s">
        <v>182</v>
      </c>
      <c r="CI14" s="25">
        <v>77.24892206</v>
      </c>
      <c r="CJ14" s="27" t="s">
        <v>182</v>
      </c>
      <c r="CK14" s="25">
        <v>78.97974985</v>
      </c>
      <c r="CL14" s="27" t="s">
        <v>182</v>
      </c>
      <c r="CM14" s="25">
        <v>79.25395599</v>
      </c>
      <c r="CN14" s="25" t="s">
        <v>182</v>
      </c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7" t="s">
        <v>182</v>
      </c>
      <c r="DA14" s="25">
        <v>78.5579221</v>
      </c>
      <c r="DD14" s="4">
        <v>16.4</v>
      </c>
      <c r="DE14" s="4">
        <v>1537.1</v>
      </c>
      <c r="DF14" s="4">
        <v>83.6</v>
      </c>
      <c r="DI14" s="4">
        <v>2300</v>
      </c>
      <c r="DK14" s="11">
        <v>2072.3</v>
      </c>
      <c r="DM14" s="11">
        <v>2369.3</v>
      </c>
      <c r="DO14" s="11">
        <v>2458.3</v>
      </c>
      <c r="EI14" s="11">
        <v>2300</v>
      </c>
      <c r="EJ14"/>
      <c r="EK14" s="11">
        <v>28.2</v>
      </c>
      <c r="EL14" s="11"/>
      <c r="EM14" s="11">
        <v>2282.9</v>
      </c>
      <c r="EN14" s="11"/>
      <c r="EO14" s="11">
        <v>2365.8</v>
      </c>
      <c r="EP14" s="11" t="s">
        <v>182</v>
      </c>
      <c r="EQ14" s="11" t="s">
        <v>182</v>
      </c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>
        <v>1553.5</v>
      </c>
      <c r="FO14">
        <v>2</v>
      </c>
      <c r="FP14" t="s">
        <v>68</v>
      </c>
      <c r="FR14" s="10"/>
      <c r="FS14" s="75">
        <v>576.7925318707472</v>
      </c>
      <c r="FT14" s="10"/>
      <c r="FU14" s="75">
        <v>476.10724414265025</v>
      </c>
      <c r="FV14" s="10"/>
      <c r="FW14" s="75">
        <v>450.19413186960776</v>
      </c>
      <c r="FX14" s="10"/>
      <c r="FY14" s="75" t="s">
        <v>182</v>
      </c>
      <c r="GA14" s="75" t="s">
        <v>182</v>
      </c>
      <c r="GC14" s="75" t="s">
        <v>182</v>
      </c>
      <c r="GF14" s="34"/>
      <c r="GG14" s="75">
        <f t="shared" si="0"/>
        <v>501.03130262766837</v>
      </c>
      <c r="GH14" s="11"/>
      <c r="GI14" s="25">
        <v>2.535231664151853</v>
      </c>
      <c r="GJ14" s="11"/>
      <c r="GK14" s="25">
        <v>2.264993236261036</v>
      </c>
      <c r="GL14" s="11"/>
      <c r="GM14" s="25">
        <v>2.170023989405427</v>
      </c>
      <c r="GN14" s="11"/>
      <c r="GO14" s="25" t="s">
        <v>182</v>
      </c>
      <c r="GQ14" s="25" t="s">
        <v>182</v>
      </c>
      <c r="GS14" s="25" t="s">
        <v>182</v>
      </c>
      <c r="GT14" s="31"/>
      <c r="GU14" s="31"/>
      <c r="GW14" s="31">
        <f t="shared" si="1"/>
        <v>2.3234162966061054</v>
      </c>
    </row>
    <row r="15" spans="1:205" ht="12.75">
      <c r="A15" s="8">
        <v>311</v>
      </c>
      <c r="B15" s="8" t="s">
        <v>86</v>
      </c>
      <c r="C15" s="1" t="s">
        <v>87</v>
      </c>
      <c r="D15" s="1" t="s">
        <v>88</v>
      </c>
      <c r="E15" s="1" t="s">
        <v>59</v>
      </c>
      <c r="F15" s="1" t="s">
        <v>116</v>
      </c>
      <c r="H15" s="1" t="s">
        <v>89</v>
      </c>
      <c r="M15" s="1" t="s">
        <v>91</v>
      </c>
      <c r="O15" s="1" t="s">
        <v>67</v>
      </c>
      <c r="P15" s="1" t="s">
        <v>67</v>
      </c>
      <c r="Q15" s="1" t="s">
        <v>67</v>
      </c>
      <c r="R15" s="1" t="s">
        <v>65</v>
      </c>
      <c r="S15" s="1" t="s">
        <v>67</v>
      </c>
      <c r="T15" s="2">
        <v>33756</v>
      </c>
      <c r="U15" s="1" t="s">
        <v>90</v>
      </c>
      <c r="Y15" s="1">
        <v>1</v>
      </c>
      <c r="AD15" s="1">
        <v>2</v>
      </c>
      <c r="AE15" s="1" t="s">
        <v>75</v>
      </c>
      <c r="AG15" s="10">
        <v>100</v>
      </c>
      <c r="AH15" s="4">
        <v>11.06</v>
      </c>
      <c r="AI15" s="10">
        <v>100</v>
      </c>
      <c r="AJ15" s="4">
        <v>18.48717949</v>
      </c>
      <c r="AK15" s="10">
        <v>100</v>
      </c>
      <c r="AL15" s="4">
        <v>15.51052632</v>
      </c>
      <c r="BE15" s="10">
        <v>100</v>
      </c>
      <c r="BF15" s="4">
        <v>15.01923527</v>
      </c>
      <c r="BI15">
        <v>2</v>
      </c>
      <c r="BJ15" t="s">
        <v>195</v>
      </c>
      <c r="BK15" t="s">
        <v>200</v>
      </c>
      <c r="BL15" s="22" t="s">
        <v>183</v>
      </c>
      <c r="BM15" s="25">
        <v>14.29678419</v>
      </c>
      <c r="BN15" s="27" t="s">
        <v>183</v>
      </c>
      <c r="BO15" s="25">
        <v>42.02883168</v>
      </c>
      <c r="BP15" s="27" t="s">
        <v>183</v>
      </c>
      <c r="BQ15" s="25">
        <v>45.13820628</v>
      </c>
      <c r="BR15" s="25" t="s">
        <v>182</v>
      </c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7" t="s">
        <v>183</v>
      </c>
      <c r="CE15" s="25">
        <v>38.38616338</v>
      </c>
      <c r="CF15" s="25"/>
      <c r="CG15" s="25"/>
      <c r="CH15" s="27"/>
      <c r="CI15" s="25">
        <v>0</v>
      </c>
      <c r="CJ15" s="27" t="s">
        <v>182</v>
      </c>
      <c r="CK15" s="25">
        <v>0</v>
      </c>
      <c r="CL15" s="27"/>
      <c r="CM15" s="25">
        <v>0</v>
      </c>
      <c r="CN15" s="25" t="s">
        <v>182</v>
      </c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7"/>
      <c r="DA15" s="25">
        <v>0</v>
      </c>
      <c r="DD15" s="4">
        <v>24.4</v>
      </c>
      <c r="DF15" s="4">
        <v>16.5</v>
      </c>
      <c r="DI15" s="4">
        <v>40.9</v>
      </c>
      <c r="DJ15" s="11">
        <v>55.5</v>
      </c>
      <c r="DK15" s="11">
        <v>29</v>
      </c>
      <c r="DL15" s="11">
        <v>33.7</v>
      </c>
      <c r="DM15" s="11">
        <v>48.1</v>
      </c>
      <c r="DN15" s="11">
        <v>38</v>
      </c>
      <c r="DO15" s="11">
        <v>45.6</v>
      </c>
      <c r="EH15" s="11">
        <v>40.4</v>
      </c>
      <c r="EI15" s="11">
        <v>40.9</v>
      </c>
      <c r="EJ15"/>
      <c r="EK15" s="11">
        <v>12.9</v>
      </c>
      <c r="EL15" s="11"/>
      <c r="EM15" s="11">
        <v>31.9</v>
      </c>
      <c r="EN15" s="11"/>
      <c r="EO15" s="11">
        <v>28.3</v>
      </c>
      <c r="EP15" s="11" t="s">
        <v>182</v>
      </c>
      <c r="EQ15" s="11" t="s">
        <v>182</v>
      </c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>
        <v>24.4</v>
      </c>
      <c r="FO15">
        <v>2</v>
      </c>
      <c r="FP15" t="s">
        <v>195</v>
      </c>
      <c r="FQ15" s="1" t="s">
        <v>196</v>
      </c>
      <c r="FR15" s="10">
        <f>AG15</f>
        <v>100</v>
      </c>
      <c r="FS15" s="75">
        <v>11.431846924597242</v>
      </c>
      <c r="FT15" s="10">
        <f>AI15</f>
        <v>100</v>
      </c>
      <c r="FU15" s="75">
        <v>24.102289890655406</v>
      </c>
      <c r="FV15" s="10">
        <f>AK15</f>
        <v>100</v>
      </c>
      <c r="FW15" s="75">
        <v>17.67898838344493</v>
      </c>
      <c r="FX15" s="10"/>
      <c r="FY15" s="75" t="s">
        <v>182</v>
      </c>
      <c r="GA15" s="75" t="s">
        <v>182</v>
      </c>
      <c r="GC15" s="75" t="s">
        <v>182</v>
      </c>
      <c r="GF15" s="34">
        <f>BE15</f>
        <v>100</v>
      </c>
      <c r="GG15" s="75">
        <f t="shared" si="0"/>
        <v>17.73770839956586</v>
      </c>
      <c r="GH15" s="11"/>
      <c r="GI15" s="25">
        <v>0.013338877446490583</v>
      </c>
      <c r="GJ15" s="11"/>
      <c r="GK15" s="25">
        <v>0.04157633973773156</v>
      </c>
      <c r="GL15" s="11"/>
      <c r="GM15" s="25">
        <v>0.0322245905295656</v>
      </c>
      <c r="GN15" s="11"/>
      <c r="GO15" s="25" t="s">
        <v>182</v>
      </c>
      <c r="GQ15" s="25" t="s">
        <v>182</v>
      </c>
      <c r="GS15" s="25" t="s">
        <v>182</v>
      </c>
      <c r="GT15" s="31"/>
      <c r="GU15" s="31"/>
      <c r="GW15" s="31">
        <f t="shared" si="1"/>
        <v>0.02904660257126258</v>
      </c>
    </row>
    <row r="16" spans="1:205" ht="12.75">
      <c r="A16" s="8">
        <v>311</v>
      </c>
      <c r="B16" s="8" t="s">
        <v>92</v>
      </c>
      <c r="C16" s="1" t="s">
        <v>87</v>
      </c>
      <c r="D16" s="1" t="s">
        <v>88</v>
      </c>
      <c r="E16" s="1" t="s">
        <v>59</v>
      </c>
      <c r="F16" s="1" t="s">
        <v>116</v>
      </c>
      <c r="H16" s="1" t="s">
        <v>89</v>
      </c>
      <c r="M16" s="1" t="s">
        <v>91</v>
      </c>
      <c r="O16" s="1" t="s">
        <v>67</v>
      </c>
      <c r="P16" s="1" t="s">
        <v>67</v>
      </c>
      <c r="Q16" s="1" t="s">
        <v>67</v>
      </c>
      <c r="R16" s="1" t="s">
        <v>65</v>
      </c>
      <c r="S16" s="1" t="s">
        <v>67</v>
      </c>
      <c r="T16" s="2">
        <v>36281</v>
      </c>
      <c r="U16" s="1" t="s">
        <v>93</v>
      </c>
      <c r="Y16" s="1">
        <v>1</v>
      </c>
      <c r="AD16" s="1">
        <v>1</v>
      </c>
      <c r="AE16" s="1" t="s">
        <v>75</v>
      </c>
      <c r="AG16" s="10">
        <v>100</v>
      </c>
      <c r="AH16" s="4">
        <v>2.918349982</v>
      </c>
      <c r="AJ16" s="4">
        <v>4.760830645</v>
      </c>
      <c r="AK16" s="10">
        <v>100</v>
      </c>
      <c r="AL16" s="4">
        <v>2.549973526</v>
      </c>
      <c r="BE16" s="10">
        <v>53.45821782</v>
      </c>
      <c r="BF16" s="4">
        <v>3.409718051</v>
      </c>
      <c r="BI16">
        <v>1</v>
      </c>
      <c r="BJ16" t="s">
        <v>195</v>
      </c>
      <c r="BK16" t="s">
        <v>200</v>
      </c>
      <c r="BL16" s="22" t="s">
        <v>183</v>
      </c>
      <c r="BM16" s="25">
        <v>66.06569788</v>
      </c>
      <c r="BN16" s="27" t="s">
        <v>182</v>
      </c>
      <c r="BO16" s="25">
        <v>45.89965176</v>
      </c>
      <c r="BP16" s="27" t="s">
        <v>183</v>
      </c>
      <c r="BQ16" s="25">
        <v>67.7218541</v>
      </c>
      <c r="BR16" s="25" t="s">
        <v>182</v>
      </c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7" t="s">
        <v>183</v>
      </c>
      <c r="CE16" s="25">
        <v>59.88566999</v>
      </c>
      <c r="CF16" s="25"/>
      <c r="CG16" s="25"/>
      <c r="CH16" s="27"/>
      <c r="CI16" s="25">
        <v>0</v>
      </c>
      <c r="CJ16" s="27" t="s">
        <v>182</v>
      </c>
      <c r="CK16" s="25">
        <v>0</v>
      </c>
      <c r="CL16" s="27"/>
      <c r="CM16" s="25">
        <v>0</v>
      </c>
      <c r="CN16" s="25" t="s">
        <v>182</v>
      </c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7"/>
      <c r="DA16" s="25">
        <v>0</v>
      </c>
      <c r="DD16" s="4">
        <v>0.6</v>
      </c>
      <c r="DF16" s="4">
        <v>7.9</v>
      </c>
      <c r="DI16" s="4">
        <v>8.5</v>
      </c>
      <c r="DK16" s="11">
        <v>8.6</v>
      </c>
      <c r="DM16" s="11">
        <v>8.8</v>
      </c>
      <c r="DO16" s="11">
        <v>7.9</v>
      </c>
      <c r="EI16" s="11">
        <v>8.5</v>
      </c>
      <c r="EJ16"/>
      <c r="EK16" s="11">
        <v>0.6</v>
      </c>
      <c r="EL16" s="11"/>
      <c r="EM16" s="11">
        <v>0.6</v>
      </c>
      <c r="EN16" s="11"/>
      <c r="EO16" s="11">
        <v>0.6</v>
      </c>
      <c r="EP16" s="11" t="s">
        <v>182</v>
      </c>
      <c r="EQ16" s="11" t="s">
        <v>182</v>
      </c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>
        <v>0.6</v>
      </c>
      <c r="FO16">
        <v>1</v>
      </c>
      <c r="FP16" t="s">
        <v>195</v>
      </c>
      <c r="FQ16" s="1" t="s">
        <v>196</v>
      </c>
      <c r="FR16" s="10">
        <f>AG16</f>
        <v>100</v>
      </c>
      <c r="FS16" s="75">
        <v>0.24843019885471182</v>
      </c>
      <c r="FT16" s="10"/>
      <c r="FU16" s="75">
        <v>0.45544237606250343</v>
      </c>
      <c r="FV16" s="10">
        <f>AK16</f>
        <v>100</v>
      </c>
      <c r="FW16" s="75">
        <v>0.2978693145098877</v>
      </c>
      <c r="FX16" s="10"/>
      <c r="FY16" s="75" t="s">
        <v>182</v>
      </c>
      <c r="GA16" s="75" t="s">
        <v>182</v>
      </c>
      <c r="GC16" s="75" t="s">
        <v>182</v>
      </c>
      <c r="GF16" s="34">
        <f>BE16</f>
        <v>53.45821782</v>
      </c>
      <c r="GG16" s="75">
        <f t="shared" si="0"/>
        <v>0.3339139631423676</v>
      </c>
      <c r="GH16" s="11"/>
      <c r="GI16" s="25">
        <v>0.0007320916692973436</v>
      </c>
      <c r="GJ16" s="11"/>
      <c r="GK16" s="25">
        <v>0.0008418474018726638</v>
      </c>
      <c r="GL16" s="11"/>
      <c r="GM16" s="25">
        <v>0.0009228203981502163</v>
      </c>
      <c r="GN16" s="11"/>
      <c r="GO16" s="25" t="s">
        <v>182</v>
      </c>
      <c r="GQ16" s="25" t="s">
        <v>182</v>
      </c>
      <c r="GS16" s="25" t="s">
        <v>182</v>
      </c>
      <c r="GT16" s="31"/>
      <c r="GU16" s="31"/>
      <c r="GW16" s="31">
        <f t="shared" si="1"/>
        <v>0.0008322531564400746</v>
      </c>
    </row>
    <row r="17" spans="1:205" ht="12.75">
      <c r="A17" s="8">
        <v>312</v>
      </c>
      <c r="B17" s="8" t="s">
        <v>94</v>
      </c>
      <c r="C17" s="1" t="s">
        <v>87</v>
      </c>
      <c r="D17" s="1" t="s">
        <v>88</v>
      </c>
      <c r="E17" s="1" t="s">
        <v>59</v>
      </c>
      <c r="F17" s="1" t="s">
        <v>116</v>
      </c>
      <c r="H17" s="1" t="s">
        <v>89</v>
      </c>
      <c r="M17" s="1" t="s">
        <v>91</v>
      </c>
      <c r="O17" s="1" t="s">
        <v>67</v>
      </c>
      <c r="P17" s="1" t="s">
        <v>67</v>
      </c>
      <c r="Q17" s="1" t="s">
        <v>67</v>
      </c>
      <c r="R17" s="1" t="s">
        <v>65</v>
      </c>
      <c r="S17" s="1" t="s">
        <v>67</v>
      </c>
      <c r="T17" s="2">
        <v>33824</v>
      </c>
      <c r="U17" s="1" t="s">
        <v>95</v>
      </c>
      <c r="Y17" s="1">
        <v>1</v>
      </c>
      <c r="AD17" s="1">
        <v>3</v>
      </c>
      <c r="AE17" s="1" t="s">
        <v>75</v>
      </c>
      <c r="AG17" s="10">
        <v>100</v>
      </c>
      <c r="AH17" s="4">
        <v>10.52916667</v>
      </c>
      <c r="AI17" s="10">
        <v>100</v>
      </c>
      <c r="AJ17" s="4">
        <v>7.646153846</v>
      </c>
      <c r="AK17" s="10">
        <v>100</v>
      </c>
      <c r="AL17" s="4">
        <v>8.787234043</v>
      </c>
      <c r="BE17" s="10">
        <v>100</v>
      </c>
      <c r="BF17" s="4">
        <v>8.987518185</v>
      </c>
      <c r="BI17">
        <v>3</v>
      </c>
      <c r="BJ17" t="s">
        <v>195</v>
      </c>
      <c r="BK17" t="s">
        <v>200</v>
      </c>
      <c r="BL17" s="22" t="s">
        <v>183</v>
      </c>
      <c r="BM17" s="25">
        <v>42.87561485</v>
      </c>
      <c r="BN17" s="27" t="s">
        <v>183</v>
      </c>
      <c r="BO17" s="25">
        <v>32.35288113</v>
      </c>
      <c r="BP17" s="27" t="s">
        <v>183</v>
      </c>
      <c r="BQ17" s="25">
        <v>-49.876071</v>
      </c>
      <c r="BR17" s="25" t="s">
        <v>182</v>
      </c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7" t="s">
        <v>183</v>
      </c>
      <c r="CE17" s="25">
        <v>24.31882291</v>
      </c>
      <c r="CF17" s="25"/>
      <c r="CG17" s="25"/>
      <c r="CH17" s="27"/>
      <c r="CI17" s="25">
        <v>0</v>
      </c>
      <c r="CJ17" s="27" t="s">
        <v>182</v>
      </c>
      <c r="CK17" s="25">
        <v>0</v>
      </c>
      <c r="CL17" s="27"/>
      <c r="CM17" s="25">
        <v>0</v>
      </c>
      <c r="CN17" s="25" t="s">
        <v>182</v>
      </c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7"/>
      <c r="DA17" s="25">
        <v>0</v>
      </c>
      <c r="DD17" s="4">
        <v>11.9</v>
      </c>
      <c r="DF17" s="4">
        <v>15.4</v>
      </c>
      <c r="DI17" s="4">
        <v>27.3</v>
      </c>
      <c r="DJ17" s="11">
        <v>48.8</v>
      </c>
      <c r="DK17" s="11">
        <v>36</v>
      </c>
      <c r="DL17" s="11">
        <v>55.5</v>
      </c>
      <c r="DM17" s="11">
        <v>25.4</v>
      </c>
      <c r="DN17" s="11">
        <v>71.4</v>
      </c>
      <c r="DO17" s="11">
        <v>20.5</v>
      </c>
      <c r="EH17" s="11">
        <v>56.5</v>
      </c>
      <c r="EI17" s="11">
        <v>27.3</v>
      </c>
      <c r="EJ17"/>
      <c r="EK17" s="11">
        <v>18.4</v>
      </c>
      <c r="EL17" s="11"/>
      <c r="EM17" s="11">
        <v>11.3</v>
      </c>
      <c r="EN17" s="11"/>
      <c r="EO17" s="11">
        <v>5.9</v>
      </c>
      <c r="EP17" s="11" t="s">
        <v>182</v>
      </c>
      <c r="EQ17" s="11" t="s">
        <v>182</v>
      </c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>
        <v>11.9</v>
      </c>
      <c r="FO17">
        <v>3</v>
      </c>
      <c r="FP17" t="s">
        <v>195</v>
      </c>
      <c r="FQ17" s="1" t="s">
        <v>196</v>
      </c>
      <c r="FR17" s="10">
        <f>AG17</f>
        <v>100</v>
      </c>
      <c r="FS17" s="75">
        <v>8.232804807152155</v>
      </c>
      <c r="FT17" s="10">
        <f>AI17</f>
        <v>100</v>
      </c>
      <c r="FU17" s="75">
        <v>6.720602957833113</v>
      </c>
      <c r="FV17" s="10">
        <f>AK17</f>
        <v>100</v>
      </c>
      <c r="FW17" s="75">
        <v>7.766067750532233</v>
      </c>
      <c r="FX17" s="10"/>
      <c r="FY17" s="75" t="s">
        <v>182</v>
      </c>
      <c r="GA17" s="75" t="s">
        <v>182</v>
      </c>
      <c r="GC17" s="75" t="s">
        <v>182</v>
      </c>
      <c r="GF17" s="34">
        <f>BE17</f>
        <v>100</v>
      </c>
      <c r="GG17" s="75">
        <f t="shared" si="0"/>
        <v>7.5731585051725006</v>
      </c>
      <c r="GH17" s="11"/>
      <c r="GI17" s="25">
        <v>0.014412067255575797</v>
      </c>
      <c r="GJ17" s="11"/>
      <c r="GK17" s="25">
        <v>0.00993479555389247</v>
      </c>
      <c r="GL17" s="11"/>
      <c r="GM17" s="25">
        <v>0.0051816595529330595</v>
      </c>
      <c r="GN17" s="11"/>
      <c r="GO17" s="25" t="s">
        <v>182</v>
      </c>
      <c r="GQ17" s="25" t="s">
        <v>182</v>
      </c>
      <c r="GS17" s="25" t="s">
        <v>182</v>
      </c>
      <c r="GT17" s="31"/>
      <c r="GU17" s="31"/>
      <c r="GW17" s="31">
        <f t="shared" si="1"/>
        <v>0.00984284078746711</v>
      </c>
    </row>
    <row r="18" spans="1:205" ht="12.75">
      <c r="A18" s="8">
        <v>312</v>
      </c>
      <c r="B18" s="8" t="s">
        <v>96</v>
      </c>
      <c r="C18" s="1" t="s">
        <v>87</v>
      </c>
      <c r="D18" s="1" t="s">
        <v>88</v>
      </c>
      <c r="E18" s="1" t="s">
        <v>59</v>
      </c>
      <c r="F18" s="1" t="s">
        <v>116</v>
      </c>
      <c r="H18" s="1" t="s">
        <v>89</v>
      </c>
      <c r="M18" s="1" t="s">
        <v>91</v>
      </c>
      <c r="O18" s="1" t="s">
        <v>67</v>
      </c>
      <c r="P18" s="1" t="s">
        <v>67</v>
      </c>
      <c r="Q18" s="1" t="s">
        <v>67</v>
      </c>
      <c r="R18" s="1" t="s">
        <v>65</v>
      </c>
      <c r="S18" s="1" t="s">
        <v>67</v>
      </c>
      <c r="T18" s="2">
        <v>36281</v>
      </c>
      <c r="U18" s="1" t="s">
        <v>93</v>
      </c>
      <c r="Y18" s="1">
        <v>1</v>
      </c>
      <c r="AD18" s="1">
        <v>1</v>
      </c>
      <c r="AE18" s="1" t="s">
        <v>75</v>
      </c>
      <c r="AH18" s="4">
        <v>3.463561697</v>
      </c>
      <c r="AJ18" s="4">
        <v>4.436609758</v>
      </c>
      <c r="AL18" s="4">
        <v>6.462271597</v>
      </c>
      <c r="BF18" s="4">
        <v>4.787481017</v>
      </c>
      <c r="BI18">
        <v>1</v>
      </c>
      <c r="BJ18" t="s">
        <v>195</v>
      </c>
      <c r="BK18" t="s">
        <v>200</v>
      </c>
      <c r="BL18" s="22" t="s">
        <v>182</v>
      </c>
      <c r="BM18" s="25">
        <v>51.89497643</v>
      </c>
      <c r="BN18" s="27" t="s">
        <v>182</v>
      </c>
      <c r="BO18" s="25">
        <v>48.41151444</v>
      </c>
      <c r="BP18" s="27" t="s">
        <v>182</v>
      </c>
      <c r="BQ18" s="25">
        <v>35.37728403</v>
      </c>
      <c r="BR18" s="25" t="s">
        <v>182</v>
      </c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7" t="s">
        <v>182</v>
      </c>
      <c r="CE18" s="25">
        <v>44.33161608</v>
      </c>
      <c r="CF18" s="25"/>
      <c r="CG18" s="25"/>
      <c r="CH18" s="27"/>
      <c r="CI18" s="25">
        <v>0</v>
      </c>
      <c r="CJ18" s="27" t="s">
        <v>182</v>
      </c>
      <c r="CK18" s="25">
        <v>0</v>
      </c>
      <c r="CL18" s="27"/>
      <c r="CM18" s="25">
        <v>0</v>
      </c>
      <c r="CN18" s="25" t="s">
        <v>182</v>
      </c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7"/>
      <c r="DA18" s="25">
        <v>0</v>
      </c>
      <c r="DD18" s="4">
        <v>0.7</v>
      </c>
      <c r="DF18" s="4">
        <v>7.9</v>
      </c>
      <c r="DI18" s="4">
        <v>8.6</v>
      </c>
      <c r="DK18" s="11">
        <v>7.2</v>
      </c>
      <c r="DM18" s="11">
        <v>8.6</v>
      </c>
      <c r="DO18" s="11">
        <v>10</v>
      </c>
      <c r="EI18" s="11">
        <v>8.6</v>
      </c>
      <c r="EJ18"/>
      <c r="EK18" s="11">
        <v>0.7</v>
      </c>
      <c r="EL18" s="11"/>
      <c r="EM18" s="11">
        <v>0.7</v>
      </c>
      <c r="EN18" s="11"/>
      <c r="EO18" s="11">
        <v>0.7</v>
      </c>
      <c r="EP18" s="11" t="s">
        <v>182</v>
      </c>
      <c r="EQ18" s="11" t="s">
        <v>182</v>
      </c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>
        <v>0.7</v>
      </c>
      <c r="FO18">
        <v>1</v>
      </c>
      <c r="FP18" t="s">
        <v>195</v>
      </c>
      <c r="FQ18" s="1" t="s">
        <v>196</v>
      </c>
      <c r="FR18" s="10"/>
      <c r="FS18" s="75">
        <v>0.32799625323267106</v>
      </c>
      <c r="FT18" s="10"/>
      <c r="FU18" s="75">
        <v>0.3895850131006615</v>
      </c>
      <c r="FV18" s="10"/>
      <c r="FW18" s="75">
        <v>0.4696094744679957</v>
      </c>
      <c r="FX18" s="10"/>
      <c r="FY18" s="75" t="s">
        <v>182</v>
      </c>
      <c r="GA18" s="75" t="s">
        <v>182</v>
      </c>
      <c r="GC18" s="75" t="s">
        <v>182</v>
      </c>
      <c r="GF18" s="34"/>
      <c r="GG18" s="75">
        <f t="shared" si="0"/>
        <v>0.39573024693377606</v>
      </c>
      <c r="GH18" s="11"/>
      <c r="GI18" s="25">
        <v>0.0006818336815808592</v>
      </c>
      <c r="GJ18" s="11"/>
      <c r="GK18" s="25">
        <v>0.0007551782318702777</v>
      </c>
      <c r="GL18" s="11"/>
      <c r="GM18" s="25">
        <v>0.0007266941158678691</v>
      </c>
      <c r="GN18" s="11"/>
      <c r="GO18" s="25" t="s">
        <v>182</v>
      </c>
      <c r="GQ18" s="25" t="s">
        <v>182</v>
      </c>
      <c r="GS18" s="25" t="s">
        <v>182</v>
      </c>
      <c r="GT18" s="31"/>
      <c r="GU18" s="31"/>
      <c r="GW18" s="31">
        <f t="shared" si="1"/>
        <v>0.0007212353431063353</v>
      </c>
    </row>
    <row r="19" spans="1:205" ht="12.75">
      <c r="A19" s="8">
        <v>312</v>
      </c>
      <c r="B19" s="8" t="s">
        <v>97</v>
      </c>
      <c r="C19" s="1" t="s">
        <v>87</v>
      </c>
      <c r="D19" s="1" t="s">
        <v>88</v>
      </c>
      <c r="E19" s="1" t="s">
        <v>59</v>
      </c>
      <c r="F19" s="1" t="s">
        <v>116</v>
      </c>
      <c r="H19" s="1" t="s">
        <v>89</v>
      </c>
      <c r="M19" s="1" t="s">
        <v>91</v>
      </c>
      <c r="O19" s="1" t="s">
        <v>67</v>
      </c>
      <c r="P19" s="1" t="s">
        <v>67</v>
      </c>
      <c r="Q19" s="1" t="s">
        <v>67</v>
      </c>
      <c r="R19" s="1" t="s">
        <v>65</v>
      </c>
      <c r="S19" s="1" t="s">
        <v>67</v>
      </c>
      <c r="T19" s="2">
        <v>34820</v>
      </c>
      <c r="U19" s="1" t="s">
        <v>98</v>
      </c>
      <c r="Y19" s="1">
        <v>1</v>
      </c>
      <c r="AD19" s="1">
        <v>2</v>
      </c>
      <c r="AE19" s="1" t="s">
        <v>75</v>
      </c>
      <c r="AH19" s="4">
        <v>4.011572379</v>
      </c>
      <c r="AJ19" s="4">
        <v>5.141118941</v>
      </c>
      <c r="AL19" s="4">
        <v>4.315653102</v>
      </c>
      <c r="BF19" s="4">
        <v>4.489448141</v>
      </c>
      <c r="BL19" s="22" t="s">
        <v>182</v>
      </c>
      <c r="BM19" s="25"/>
      <c r="BN19" s="27" t="s">
        <v>182</v>
      </c>
      <c r="BO19" s="25"/>
      <c r="BP19" s="27" t="s">
        <v>182</v>
      </c>
      <c r="BQ19" s="25"/>
      <c r="BR19" s="25" t="s">
        <v>182</v>
      </c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7" t="s">
        <v>182</v>
      </c>
      <c r="CE19" s="25"/>
      <c r="CF19" s="25"/>
      <c r="CG19" s="25"/>
      <c r="CH19" s="27" t="s">
        <v>182</v>
      </c>
      <c r="CI19" s="25"/>
      <c r="CJ19" s="27" t="s">
        <v>182</v>
      </c>
      <c r="CK19" s="25"/>
      <c r="CL19" s="27" t="s">
        <v>182</v>
      </c>
      <c r="CM19" s="25"/>
      <c r="CN19" s="25" t="s">
        <v>182</v>
      </c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7" t="s">
        <v>182</v>
      </c>
      <c r="DA19" s="25"/>
      <c r="FO19"/>
      <c r="FP19"/>
      <c r="FR19" s="10"/>
      <c r="FS19" s="75" t="s">
        <v>182</v>
      </c>
      <c r="FT19" s="10"/>
      <c r="FU19" s="75" t="s">
        <v>182</v>
      </c>
      <c r="FV19" s="10"/>
      <c r="FW19" s="75" t="s">
        <v>182</v>
      </c>
      <c r="FX19" s="10"/>
      <c r="FY19" s="75" t="s">
        <v>182</v>
      </c>
      <c r="GA19" s="75" t="s">
        <v>182</v>
      </c>
      <c r="GC19" s="75" t="s">
        <v>182</v>
      </c>
      <c r="GF19" s="34"/>
      <c r="GG19" s="75">
        <f t="shared" si="0"/>
      </c>
      <c r="GH19" s="11"/>
      <c r="GI19" s="25" t="s">
        <v>182</v>
      </c>
      <c r="GJ19" s="11"/>
      <c r="GK19" s="25" t="s">
        <v>182</v>
      </c>
      <c r="GL19" s="11"/>
      <c r="GM19" s="25" t="s">
        <v>182</v>
      </c>
      <c r="GN19" s="11"/>
      <c r="GO19" s="25" t="s">
        <v>182</v>
      </c>
      <c r="GQ19" s="25" t="s">
        <v>182</v>
      </c>
      <c r="GS19" s="25" t="s">
        <v>182</v>
      </c>
      <c r="GT19" s="31"/>
      <c r="GU19" s="31"/>
      <c r="GW19" s="31">
        <f t="shared" si="1"/>
      </c>
    </row>
    <row r="20" spans="1:205" ht="12.75">
      <c r="A20" s="8">
        <v>313</v>
      </c>
      <c r="B20" s="8" t="s">
        <v>99</v>
      </c>
      <c r="C20" s="1" t="s">
        <v>87</v>
      </c>
      <c r="D20" s="1" t="s">
        <v>100</v>
      </c>
      <c r="E20" s="1" t="s">
        <v>59</v>
      </c>
      <c r="F20" s="1" t="s">
        <v>116</v>
      </c>
      <c r="H20" s="1" t="s">
        <v>101</v>
      </c>
      <c r="M20" s="1" t="s">
        <v>91</v>
      </c>
      <c r="O20" s="1" t="s">
        <v>67</v>
      </c>
      <c r="P20" s="1" t="s">
        <v>67</v>
      </c>
      <c r="Q20" s="1" t="s">
        <v>67</v>
      </c>
      <c r="R20" s="1" t="s">
        <v>65</v>
      </c>
      <c r="S20" s="1" t="s">
        <v>67</v>
      </c>
      <c r="T20" s="2">
        <v>33824</v>
      </c>
      <c r="U20" s="1" t="s">
        <v>102</v>
      </c>
      <c r="Y20" s="1">
        <v>1</v>
      </c>
      <c r="AD20" s="1">
        <v>2</v>
      </c>
      <c r="AE20" s="1" t="s">
        <v>75</v>
      </c>
      <c r="AG20" s="10">
        <v>100</v>
      </c>
      <c r="AH20" s="4">
        <v>0.357352282</v>
      </c>
      <c r="AI20" s="10">
        <v>100</v>
      </c>
      <c r="AJ20" s="4">
        <v>0.06558727</v>
      </c>
      <c r="AK20" s="10">
        <v>100</v>
      </c>
      <c r="AL20" s="4">
        <v>0.706026073</v>
      </c>
      <c r="BE20" s="10">
        <v>100</v>
      </c>
      <c r="BF20" s="4">
        <v>0.376321875</v>
      </c>
      <c r="BI20">
        <v>2</v>
      </c>
      <c r="BJ20" t="s">
        <v>195</v>
      </c>
      <c r="BK20" t="s">
        <v>200</v>
      </c>
      <c r="BL20" s="22" t="s">
        <v>183</v>
      </c>
      <c r="BM20" s="25">
        <v>97.01295383</v>
      </c>
      <c r="BN20" s="27" t="s">
        <v>183</v>
      </c>
      <c r="BO20" s="25">
        <v>99.66746637</v>
      </c>
      <c r="BP20" s="27" t="s">
        <v>183</v>
      </c>
      <c r="BQ20" s="25">
        <v>96.33246545</v>
      </c>
      <c r="BR20" s="25" t="s">
        <v>182</v>
      </c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7" t="s">
        <v>183</v>
      </c>
      <c r="CE20" s="25">
        <v>97.78262455</v>
      </c>
      <c r="CF20" s="25"/>
      <c r="CG20" s="25"/>
      <c r="CH20" s="27"/>
      <c r="CI20" s="25">
        <v>0</v>
      </c>
      <c r="CJ20" s="27" t="s">
        <v>182</v>
      </c>
      <c r="CK20" s="25">
        <v>0</v>
      </c>
      <c r="CL20" s="27"/>
      <c r="CM20" s="25">
        <v>0</v>
      </c>
      <c r="CN20" s="25" t="s">
        <v>182</v>
      </c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7"/>
      <c r="DA20" s="25">
        <v>0</v>
      </c>
      <c r="DI20" s="4">
        <v>45.5</v>
      </c>
      <c r="DJ20" s="11">
        <v>52.9</v>
      </c>
      <c r="DK20" s="11">
        <v>25.4</v>
      </c>
      <c r="DL20" s="11">
        <v>59.5</v>
      </c>
      <c r="DM20" s="11">
        <v>48.7</v>
      </c>
      <c r="DN20" s="11">
        <v>69.1</v>
      </c>
      <c r="DO20" s="11">
        <v>62.3</v>
      </c>
      <c r="EH20" s="11">
        <v>62.7</v>
      </c>
      <c r="EI20" s="11">
        <v>45.5</v>
      </c>
      <c r="EJ20"/>
      <c r="EK20" s="11">
        <v>12</v>
      </c>
      <c r="EL20" s="11"/>
      <c r="EM20" s="11">
        <v>19.7</v>
      </c>
      <c r="EN20" s="11"/>
      <c r="EO20" s="11">
        <v>19.2</v>
      </c>
      <c r="EP20" s="11" t="s">
        <v>182</v>
      </c>
      <c r="EQ20" s="11" t="s">
        <v>182</v>
      </c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 t="s">
        <v>182</v>
      </c>
      <c r="FO20">
        <v>2</v>
      </c>
      <c r="FP20" t="s">
        <v>195</v>
      </c>
      <c r="FQ20" s="1" t="s">
        <v>196</v>
      </c>
      <c r="FR20" s="10">
        <f>AG20</f>
        <v>100</v>
      </c>
      <c r="FS20" s="75">
        <v>0.3216644205385012</v>
      </c>
      <c r="FT20" s="10">
        <f>AI20</f>
        <v>100</v>
      </c>
      <c r="FU20" s="75">
        <v>0.050438244857023966</v>
      </c>
      <c r="FV20" s="10">
        <f>AK20</f>
        <v>100</v>
      </c>
      <c r="FW20" s="75">
        <v>0.6095576197552448</v>
      </c>
      <c r="FX20" s="10"/>
      <c r="FY20" s="75" t="s">
        <v>182</v>
      </c>
      <c r="GA20" s="75" t="s">
        <v>182</v>
      </c>
      <c r="GC20" s="75" t="s">
        <v>182</v>
      </c>
      <c r="GF20" s="34">
        <f>BE20</f>
        <v>100</v>
      </c>
      <c r="GG20" s="75">
        <f t="shared" si="0"/>
        <v>0.3272200950502567</v>
      </c>
      <c r="GH20" s="11"/>
      <c r="GI20" s="25">
        <v>0.010768645753423397</v>
      </c>
      <c r="GJ20" s="11"/>
      <c r="GK20" s="25">
        <v>0.015167862828497648</v>
      </c>
      <c r="GL20" s="11"/>
      <c r="GM20" s="25">
        <v>0.016620364755807002</v>
      </c>
      <c r="GN20" s="11"/>
      <c r="GO20" s="25" t="s">
        <v>182</v>
      </c>
      <c r="GQ20" s="25" t="s">
        <v>182</v>
      </c>
      <c r="GS20" s="25" t="s">
        <v>182</v>
      </c>
      <c r="GT20" s="31"/>
      <c r="GU20" s="31"/>
      <c r="GW20" s="31">
        <f t="shared" si="1"/>
        <v>0.01418562444590935</v>
      </c>
    </row>
    <row r="21" spans="1:205" ht="12.75">
      <c r="A21" s="8">
        <v>313</v>
      </c>
      <c r="B21" s="8" t="s">
        <v>103</v>
      </c>
      <c r="C21" s="1" t="s">
        <v>87</v>
      </c>
      <c r="D21" s="1" t="s">
        <v>100</v>
      </c>
      <c r="E21" s="1" t="s">
        <v>59</v>
      </c>
      <c r="F21" s="1" t="s">
        <v>116</v>
      </c>
      <c r="H21" s="1" t="s">
        <v>101</v>
      </c>
      <c r="M21" s="1" t="s">
        <v>91</v>
      </c>
      <c r="O21" s="1" t="s">
        <v>67</v>
      </c>
      <c r="P21" s="1" t="s">
        <v>67</v>
      </c>
      <c r="Q21" s="1" t="s">
        <v>67</v>
      </c>
      <c r="R21" s="1" t="s">
        <v>65</v>
      </c>
      <c r="S21" s="1" t="s">
        <v>67</v>
      </c>
      <c r="T21" s="2">
        <v>36281</v>
      </c>
      <c r="U21" s="1" t="s">
        <v>104</v>
      </c>
      <c r="Y21" s="1">
        <v>1</v>
      </c>
      <c r="AD21" s="1">
        <v>1</v>
      </c>
      <c r="AE21" s="1" t="s">
        <v>75</v>
      </c>
      <c r="AH21" s="4">
        <v>3.77889961</v>
      </c>
      <c r="AJ21" s="4">
        <v>3.506578765</v>
      </c>
      <c r="AL21" s="4">
        <v>3.265710307</v>
      </c>
      <c r="BF21" s="4">
        <v>3.517062894</v>
      </c>
      <c r="BI21">
        <v>1</v>
      </c>
      <c r="BJ21" t="s">
        <v>195</v>
      </c>
      <c r="BK21" t="s">
        <v>200</v>
      </c>
      <c r="BL21" s="22" t="s">
        <v>182</v>
      </c>
      <c r="BM21" s="25"/>
      <c r="BN21" s="27" t="s">
        <v>183</v>
      </c>
      <c r="BO21" s="25">
        <v>-108.0314882</v>
      </c>
      <c r="BP21" s="27" t="s">
        <v>182</v>
      </c>
      <c r="BQ21" s="25"/>
      <c r="BR21" s="25" t="s">
        <v>182</v>
      </c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7" t="s">
        <v>183</v>
      </c>
      <c r="CE21" s="25">
        <v>-531.6564106</v>
      </c>
      <c r="CF21" s="25"/>
      <c r="CG21" s="25"/>
      <c r="CH21" s="27"/>
      <c r="CI21" s="25">
        <v>0</v>
      </c>
      <c r="CJ21" s="27" t="s">
        <v>182</v>
      </c>
      <c r="CK21" s="25">
        <v>0</v>
      </c>
      <c r="CL21" s="27"/>
      <c r="CM21" s="25">
        <v>0</v>
      </c>
      <c r="CN21" s="25" t="s">
        <v>182</v>
      </c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7"/>
      <c r="DA21" s="25">
        <v>0</v>
      </c>
      <c r="DD21" s="4">
        <v>1.8</v>
      </c>
      <c r="DF21" s="4">
        <v>15.6</v>
      </c>
      <c r="DI21" s="4">
        <v>17.4</v>
      </c>
      <c r="DJ21" s="11">
        <v>100</v>
      </c>
      <c r="DK21" s="11">
        <v>17.3</v>
      </c>
      <c r="DL21" s="11">
        <v>90.2</v>
      </c>
      <c r="DM21" s="11">
        <v>17.2</v>
      </c>
      <c r="DN21" s="11">
        <v>100</v>
      </c>
      <c r="DO21" s="11">
        <v>17.6</v>
      </c>
      <c r="EH21" s="11">
        <v>96.8</v>
      </c>
      <c r="EI21" s="11">
        <v>17.4</v>
      </c>
      <c r="EJ21">
        <v>100</v>
      </c>
      <c r="EK21" s="11">
        <v>1.9</v>
      </c>
      <c r="EL21" s="11"/>
      <c r="EM21" s="11">
        <v>1.7</v>
      </c>
      <c r="EN21" s="11">
        <v>100</v>
      </c>
      <c r="EO21" s="11">
        <v>1.9</v>
      </c>
      <c r="EP21" s="11" t="s">
        <v>182</v>
      </c>
      <c r="EQ21" s="11" t="s">
        <v>182</v>
      </c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>
        <v>1.8</v>
      </c>
      <c r="FO21">
        <v>1</v>
      </c>
      <c r="FP21" t="s">
        <v>195</v>
      </c>
      <c r="FQ21" s="1" t="s">
        <v>196</v>
      </c>
      <c r="FR21" s="10"/>
      <c r="FS21" s="75" t="s">
        <v>182</v>
      </c>
      <c r="FT21" s="10"/>
      <c r="FU21" s="75">
        <v>4.279141487176414</v>
      </c>
      <c r="FV21" s="10"/>
      <c r="FW21" s="75" t="s">
        <v>182</v>
      </c>
      <c r="FX21" s="10"/>
      <c r="FY21" s="75" t="s">
        <v>182</v>
      </c>
      <c r="GA21" s="75" t="s">
        <v>182</v>
      </c>
      <c r="GC21" s="75" t="s">
        <v>182</v>
      </c>
      <c r="GF21" s="34"/>
      <c r="GG21" s="75">
        <f t="shared" si="0"/>
        <v>4.279141487176414</v>
      </c>
      <c r="GH21" s="11">
        <f>EJ21</f>
        <v>100</v>
      </c>
      <c r="GI21" s="25">
        <v>0.00205476232754107</v>
      </c>
      <c r="GJ21" s="11"/>
      <c r="GK21" s="25">
        <v>0.00205696816583001</v>
      </c>
      <c r="GL21" s="11">
        <f>EN21</f>
        <v>100</v>
      </c>
      <c r="GM21" s="25">
        <v>0.001936696694363105</v>
      </c>
      <c r="GN21" s="11"/>
      <c r="GO21" s="25" t="s">
        <v>182</v>
      </c>
      <c r="GQ21" s="25" t="s">
        <v>182</v>
      </c>
      <c r="GS21" s="25" t="s">
        <v>182</v>
      </c>
      <c r="GT21" s="31"/>
      <c r="GU21" s="31"/>
      <c r="GW21" s="31">
        <f t="shared" si="1"/>
        <v>0.0020161423959113947</v>
      </c>
    </row>
    <row r="22" spans="1:205" ht="12.75">
      <c r="A22" s="8">
        <v>314</v>
      </c>
      <c r="B22" s="8" t="s">
        <v>105</v>
      </c>
      <c r="C22" s="1" t="s">
        <v>87</v>
      </c>
      <c r="D22" s="1" t="s">
        <v>100</v>
      </c>
      <c r="E22" s="1" t="s">
        <v>59</v>
      </c>
      <c r="F22" s="1" t="s">
        <v>116</v>
      </c>
      <c r="H22" s="1" t="s">
        <v>101</v>
      </c>
      <c r="M22" s="1" t="s">
        <v>91</v>
      </c>
      <c r="O22" s="1" t="s">
        <v>67</v>
      </c>
      <c r="P22" s="1" t="s">
        <v>67</v>
      </c>
      <c r="Q22" s="1" t="s">
        <v>67</v>
      </c>
      <c r="R22" s="1" t="s">
        <v>65</v>
      </c>
      <c r="S22" s="1" t="s">
        <v>67</v>
      </c>
      <c r="T22" s="2">
        <v>33824</v>
      </c>
      <c r="U22" s="1" t="s">
        <v>102</v>
      </c>
      <c r="Y22" s="1">
        <v>1</v>
      </c>
      <c r="AD22" s="1">
        <v>3</v>
      </c>
      <c r="AE22" s="1" t="s">
        <v>75</v>
      </c>
      <c r="AH22" s="4">
        <v>16</v>
      </c>
      <c r="AJ22" s="4">
        <v>25.3</v>
      </c>
      <c r="AL22" s="4">
        <v>25.2</v>
      </c>
      <c r="BF22" s="4">
        <v>22.16666667</v>
      </c>
      <c r="BI22">
        <v>3</v>
      </c>
      <c r="BJ22" t="s">
        <v>195</v>
      </c>
      <c r="BK22" t="s">
        <v>200</v>
      </c>
      <c r="BL22" s="22" t="s">
        <v>183</v>
      </c>
      <c r="BM22" s="25">
        <v>73.66099061</v>
      </c>
      <c r="BN22" s="27" t="s">
        <v>182</v>
      </c>
      <c r="BO22" s="25">
        <v>71.3800905</v>
      </c>
      <c r="BP22" s="27" t="s">
        <v>182</v>
      </c>
      <c r="BQ22" s="25">
        <v>86.17663193</v>
      </c>
      <c r="BR22" s="25" t="s">
        <v>182</v>
      </c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7" t="s">
        <v>183</v>
      </c>
      <c r="CE22" s="25">
        <v>79.95146143</v>
      </c>
      <c r="CF22" s="25"/>
      <c r="CG22" s="25"/>
      <c r="CH22" s="27"/>
      <c r="CI22" s="25">
        <v>0</v>
      </c>
      <c r="CJ22" s="27" t="s">
        <v>182</v>
      </c>
      <c r="CK22" s="25">
        <v>0</v>
      </c>
      <c r="CL22" s="27"/>
      <c r="CM22" s="25">
        <v>0</v>
      </c>
      <c r="CN22" s="25" t="s">
        <v>182</v>
      </c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7"/>
      <c r="DA22" s="25">
        <v>0</v>
      </c>
      <c r="DD22" s="4">
        <v>70</v>
      </c>
      <c r="DF22" s="4">
        <v>51.5</v>
      </c>
      <c r="DI22" s="4">
        <v>121.5</v>
      </c>
      <c r="DJ22" s="11">
        <v>35.1</v>
      </c>
      <c r="DK22" s="11">
        <v>93.6</v>
      </c>
      <c r="DM22" s="11">
        <v>88.4</v>
      </c>
      <c r="DO22" s="11">
        <v>182.3</v>
      </c>
      <c r="EH22" s="11">
        <v>9</v>
      </c>
      <c r="EI22" s="11">
        <v>121.5</v>
      </c>
      <c r="EJ22"/>
      <c r="EK22" s="11">
        <v>60.8</v>
      </c>
      <c r="EL22" s="11"/>
      <c r="EM22" s="11">
        <v>24.9</v>
      </c>
      <c r="EN22" s="11"/>
      <c r="EO22" s="11">
        <v>124.3</v>
      </c>
      <c r="EP22" s="11" t="s">
        <v>182</v>
      </c>
      <c r="EQ22" s="11" t="s">
        <v>182</v>
      </c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>
        <v>70</v>
      </c>
      <c r="FO22">
        <v>3</v>
      </c>
      <c r="FP22" t="s">
        <v>195</v>
      </c>
      <c r="FQ22" s="1" t="s">
        <v>196</v>
      </c>
      <c r="FR22" s="10"/>
      <c r="FS22" s="75">
        <v>11.55945840514389</v>
      </c>
      <c r="FT22" s="10"/>
      <c r="FU22" s="75">
        <v>4.779332109615882</v>
      </c>
      <c r="FV22" s="10"/>
      <c r="FW22" s="75">
        <v>12.286990258804574</v>
      </c>
      <c r="FX22" s="10"/>
      <c r="FY22" s="75" t="s">
        <v>182</v>
      </c>
      <c r="GA22" s="75" t="s">
        <v>182</v>
      </c>
      <c r="GC22" s="75" t="s">
        <v>182</v>
      </c>
      <c r="GF22" s="34"/>
      <c r="GG22" s="75">
        <f t="shared" si="0"/>
        <v>9.541926924521448</v>
      </c>
      <c r="GH22" s="11"/>
      <c r="GI22" s="25">
        <v>0.04388721775365102</v>
      </c>
      <c r="GJ22" s="11"/>
      <c r="GK22" s="25">
        <v>0.016699326423851482</v>
      </c>
      <c r="GL22" s="11"/>
      <c r="GM22" s="25">
        <v>0.08888564781451684</v>
      </c>
      <c r="GN22" s="11"/>
      <c r="GO22" s="25" t="s">
        <v>182</v>
      </c>
      <c r="GQ22" s="25" t="s">
        <v>182</v>
      </c>
      <c r="GS22" s="25" t="s">
        <v>182</v>
      </c>
      <c r="GT22" s="31"/>
      <c r="GU22" s="31"/>
      <c r="GW22" s="31">
        <f t="shared" si="1"/>
        <v>0.049824063997339775</v>
      </c>
    </row>
    <row r="23" spans="1:205" ht="12.75">
      <c r="A23" s="8">
        <v>314</v>
      </c>
      <c r="B23" s="8" t="s">
        <v>106</v>
      </c>
      <c r="C23" s="1" t="s">
        <v>87</v>
      </c>
      <c r="D23" s="1" t="s">
        <v>100</v>
      </c>
      <c r="E23" s="1" t="s">
        <v>59</v>
      </c>
      <c r="F23" s="1" t="s">
        <v>116</v>
      </c>
      <c r="H23" s="1" t="s">
        <v>101</v>
      </c>
      <c r="M23" s="1" t="s">
        <v>91</v>
      </c>
      <c r="O23" s="1" t="s">
        <v>67</v>
      </c>
      <c r="P23" s="1" t="s">
        <v>67</v>
      </c>
      <c r="Q23" s="1" t="s">
        <v>67</v>
      </c>
      <c r="R23" s="1" t="s">
        <v>65</v>
      </c>
      <c r="S23" s="1" t="s">
        <v>67</v>
      </c>
      <c r="T23" s="2">
        <v>36281</v>
      </c>
      <c r="U23" s="1" t="s">
        <v>193</v>
      </c>
      <c r="Y23" s="1">
        <v>1</v>
      </c>
      <c r="AD23" s="1">
        <v>1</v>
      </c>
      <c r="AE23" s="1" t="s">
        <v>75</v>
      </c>
      <c r="AH23" s="4">
        <v>3.157428377</v>
      </c>
      <c r="AJ23" s="4">
        <v>14.35688982</v>
      </c>
      <c r="AL23" s="4">
        <v>12.65430948</v>
      </c>
      <c r="BF23" s="4">
        <v>10.05620923</v>
      </c>
      <c r="BI23">
        <v>1</v>
      </c>
      <c r="BJ23" t="s">
        <v>195</v>
      </c>
      <c r="BK23" t="s">
        <v>200</v>
      </c>
      <c r="BL23" s="22" t="s">
        <v>183</v>
      </c>
      <c r="BM23" s="25">
        <v>-89.92050388</v>
      </c>
      <c r="BN23" s="27" t="s">
        <v>183</v>
      </c>
      <c r="BO23" s="25">
        <v>-75.97462548</v>
      </c>
      <c r="BP23" s="27" t="s">
        <v>183</v>
      </c>
      <c r="BQ23" s="25">
        <v>-97.33815953</v>
      </c>
      <c r="BR23" s="25" t="s">
        <v>182</v>
      </c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7" t="s">
        <v>183</v>
      </c>
      <c r="CE23" s="25">
        <v>-85.6074055</v>
      </c>
      <c r="CF23" s="25"/>
      <c r="CG23" s="25"/>
      <c r="CH23" s="27"/>
      <c r="CI23" s="25">
        <v>0</v>
      </c>
      <c r="CJ23" s="27" t="s">
        <v>182</v>
      </c>
      <c r="CK23" s="25">
        <v>0</v>
      </c>
      <c r="CL23" s="27"/>
      <c r="CM23" s="25">
        <v>0</v>
      </c>
      <c r="CN23" s="25" t="s">
        <v>182</v>
      </c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7"/>
      <c r="DA23" s="25">
        <v>0</v>
      </c>
      <c r="DD23" s="4">
        <v>5.4</v>
      </c>
      <c r="DF23" s="4">
        <v>16.1</v>
      </c>
      <c r="DI23" s="4">
        <v>21.5</v>
      </c>
      <c r="DJ23" s="11">
        <v>90.5</v>
      </c>
      <c r="DK23" s="11">
        <v>17.5</v>
      </c>
      <c r="DL23" s="11">
        <v>66.7</v>
      </c>
      <c r="DM23" s="11">
        <v>24.5</v>
      </c>
      <c r="DN23" s="11">
        <v>71.5</v>
      </c>
      <c r="DO23" s="11">
        <v>22.5</v>
      </c>
      <c r="EH23" s="11">
        <v>74.8</v>
      </c>
      <c r="EI23" s="11">
        <v>21.5</v>
      </c>
      <c r="EJ23"/>
      <c r="EK23" s="11">
        <v>1.7</v>
      </c>
      <c r="EL23" s="11"/>
      <c r="EM23" s="11">
        <v>8.2</v>
      </c>
      <c r="EN23" s="11"/>
      <c r="EO23" s="11">
        <v>6.4</v>
      </c>
      <c r="EP23" s="11" t="s">
        <v>182</v>
      </c>
      <c r="EQ23" s="11" t="s">
        <v>182</v>
      </c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>
        <v>5.4</v>
      </c>
      <c r="FO23">
        <v>1</v>
      </c>
      <c r="FP23" t="s">
        <v>195</v>
      </c>
      <c r="FQ23" s="1" t="s">
        <v>196</v>
      </c>
      <c r="FR23" s="10"/>
      <c r="FS23" s="75">
        <v>3.3983122300406983</v>
      </c>
      <c r="FT23" s="10"/>
      <c r="FU23" s="75">
        <v>14.398087376944673</v>
      </c>
      <c r="FV23" s="10"/>
      <c r="FW23" s="75">
        <v>14.321857746334496</v>
      </c>
      <c r="FX23" s="10"/>
      <c r="FY23" s="75" t="s">
        <v>182</v>
      </c>
      <c r="GA23" s="75" t="s">
        <v>182</v>
      </c>
      <c r="GC23" s="75" t="s">
        <v>182</v>
      </c>
      <c r="GF23" s="34"/>
      <c r="GG23" s="75">
        <f t="shared" si="0"/>
        <v>10.706085784439955</v>
      </c>
      <c r="GH23" s="11"/>
      <c r="GI23" s="25">
        <v>0.0017893340427255285</v>
      </c>
      <c r="GJ23" s="11"/>
      <c r="GK23" s="25">
        <v>0.008181911078186131</v>
      </c>
      <c r="GL23" s="11"/>
      <c r="GM23" s="25">
        <v>0.007257520684516794</v>
      </c>
      <c r="GN23" s="11"/>
      <c r="GO23" s="25" t="s">
        <v>182</v>
      </c>
      <c r="GQ23" s="25" t="s">
        <v>182</v>
      </c>
      <c r="GS23" s="25" t="s">
        <v>182</v>
      </c>
      <c r="GT23" s="31"/>
      <c r="GU23" s="31"/>
      <c r="GW23" s="31">
        <f t="shared" si="1"/>
        <v>0.005742921935142818</v>
      </c>
    </row>
    <row r="24" spans="1:205" ht="12.75">
      <c r="A24" s="8">
        <v>314</v>
      </c>
      <c r="B24" s="8" t="s">
        <v>107</v>
      </c>
      <c r="C24" s="1" t="s">
        <v>87</v>
      </c>
      <c r="D24" s="1" t="s">
        <v>100</v>
      </c>
      <c r="E24" s="1" t="s">
        <v>59</v>
      </c>
      <c r="F24" s="1" t="s">
        <v>116</v>
      </c>
      <c r="H24" s="1" t="s">
        <v>101</v>
      </c>
      <c r="M24" s="1" t="s">
        <v>91</v>
      </c>
      <c r="O24" s="1" t="s">
        <v>67</v>
      </c>
      <c r="P24" s="1" t="s">
        <v>67</v>
      </c>
      <c r="Q24" s="1" t="s">
        <v>67</v>
      </c>
      <c r="R24" s="1" t="s">
        <v>65</v>
      </c>
      <c r="S24" s="1" t="s">
        <v>67</v>
      </c>
      <c r="T24" s="2">
        <v>34820</v>
      </c>
      <c r="U24" s="1" t="s">
        <v>102</v>
      </c>
      <c r="Y24" s="1">
        <v>1</v>
      </c>
      <c r="AD24" s="1">
        <v>2</v>
      </c>
      <c r="AE24" s="1" t="s">
        <v>75</v>
      </c>
      <c r="AG24" s="10">
        <v>100</v>
      </c>
      <c r="AH24" s="4">
        <v>4.06548096</v>
      </c>
      <c r="AI24" s="10">
        <v>100</v>
      </c>
      <c r="AJ24" s="4">
        <v>4.565847848</v>
      </c>
      <c r="AL24" s="4">
        <v>4.503301987</v>
      </c>
      <c r="BE24" s="10">
        <v>100</v>
      </c>
      <c r="BF24" s="4">
        <v>4.378210265</v>
      </c>
      <c r="BL24" s="22" t="s">
        <v>182</v>
      </c>
      <c r="BM24" s="25"/>
      <c r="BN24" s="27" t="s">
        <v>182</v>
      </c>
      <c r="BO24" s="25"/>
      <c r="BP24" s="27" t="s">
        <v>182</v>
      </c>
      <c r="BQ24" s="25"/>
      <c r="BR24" s="25" t="s">
        <v>182</v>
      </c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7" t="s">
        <v>182</v>
      </c>
      <c r="CE24" s="25"/>
      <c r="CF24" s="25"/>
      <c r="CG24" s="25"/>
      <c r="CH24" s="27" t="s">
        <v>182</v>
      </c>
      <c r="CI24" s="25"/>
      <c r="CJ24" s="27" t="s">
        <v>182</v>
      </c>
      <c r="CK24" s="25"/>
      <c r="CL24" s="27" t="s">
        <v>182</v>
      </c>
      <c r="CM24" s="25"/>
      <c r="CN24" s="25" t="s">
        <v>182</v>
      </c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7" t="s">
        <v>182</v>
      </c>
      <c r="DA24" s="25"/>
      <c r="DI24" s="4">
        <v>0</v>
      </c>
      <c r="DK24" s="11">
        <v>0</v>
      </c>
      <c r="DM24" s="11">
        <v>0</v>
      </c>
      <c r="DO24" s="11">
        <v>0</v>
      </c>
      <c r="EI24" s="11">
        <v>0</v>
      </c>
      <c r="EJ24" t="s">
        <v>182</v>
      </c>
      <c r="EK24" s="11" t="s">
        <v>182</v>
      </c>
      <c r="EL24" s="11" t="s">
        <v>182</v>
      </c>
      <c r="EM24" s="11" t="s">
        <v>182</v>
      </c>
      <c r="EN24" s="11" t="s">
        <v>182</v>
      </c>
      <c r="EO24" s="11" t="s">
        <v>182</v>
      </c>
      <c r="EP24" s="11" t="s">
        <v>182</v>
      </c>
      <c r="EQ24" s="11" t="s">
        <v>182</v>
      </c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 t="s">
        <v>182</v>
      </c>
      <c r="FI24" s="11" t="s">
        <v>182</v>
      </c>
      <c r="FO24"/>
      <c r="FP24"/>
      <c r="FR24" s="10">
        <f>AG24</f>
        <v>100</v>
      </c>
      <c r="FS24" s="75" t="s">
        <v>182</v>
      </c>
      <c r="FT24" s="10">
        <f>AI24</f>
        <v>100</v>
      </c>
      <c r="FU24" s="75" t="s">
        <v>182</v>
      </c>
      <c r="FV24" s="10"/>
      <c r="FW24" s="75" t="s">
        <v>182</v>
      </c>
      <c r="FX24" s="10"/>
      <c r="FY24" s="75" t="s">
        <v>182</v>
      </c>
      <c r="GA24" s="75" t="s">
        <v>182</v>
      </c>
      <c r="GC24" s="75" t="s">
        <v>182</v>
      </c>
      <c r="GF24" s="34">
        <f>BE24</f>
        <v>100</v>
      </c>
      <c r="GG24" s="75">
        <f t="shared" si="0"/>
      </c>
      <c r="GH24" s="11"/>
      <c r="GI24" s="25" t="s">
        <v>182</v>
      </c>
      <c r="GJ24" s="11"/>
      <c r="GK24" s="25" t="s">
        <v>182</v>
      </c>
      <c r="GL24" s="11"/>
      <c r="GM24" s="25" t="s">
        <v>182</v>
      </c>
      <c r="GN24" s="11"/>
      <c r="GO24" s="25" t="s">
        <v>182</v>
      </c>
      <c r="GQ24" s="25" t="s">
        <v>182</v>
      </c>
      <c r="GS24" s="25" t="s">
        <v>182</v>
      </c>
      <c r="GT24" s="31"/>
      <c r="GU24" s="31"/>
      <c r="GW24" s="31">
        <f t="shared" si="1"/>
      </c>
    </row>
    <row r="25" spans="1:205" ht="12.75">
      <c r="A25" s="8">
        <v>336</v>
      </c>
      <c r="B25" s="8" t="s">
        <v>179</v>
      </c>
      <c r="C25" s="1" t="s">
        <v>87</v>
      </c>
      <c r="D25" s="1" t="s">
        <v>88</v>
      </c>
      <c r="E25" s="1" t="s">
        <v>59</v>
      </c>
      <c r="F25" s="1" t="s">
        <v>116</v>
      </c>
      <c r="H25" s="1" t="s">
        <v>89</v>
      </c>
      <c r="M25" s="1" t="s">
        <v>91</v>
      </c>
      <c r="O25" s="1" t="s">
        <v>67</v>
      </c>
      <c r="P25" s="1" t="s">
        <v>67</v>
      </c>
      <c r="Q25" s="1" t="s">
        <v>67</v>
      </c>
      <c r="R25" s="1" t="s">
        <v>65</v>
      </c>
      <c r="S25" s="1" t="s">
        <v>67</v>
      </c>
      <c r="T25" s="2">
        <v>36281</v>
      </c>
      <c r="U25" s="1" t="s">
        <v>93</v>
      </c>
      <c r="Y25" s="1">
        <v>1</v>
      </c>
      <c r="AD25" s="1">
        <v>1</v>
      </c>
      <c r="AE25" s="1" t="s">
        <v>195</v>
      </c>
      <c r="AF25" s="1" t="s">
        <v>181</v>
      </c>
      <c r="AG25" s="10">
        <v>100</v>
      </c>
      <c r="AH25" s="4">
        <v>2.918349982</v>
      </c>
      <c r="AJ25" s="4">
        <v>4.760830645</v>
      </c>
      <c r="AK25" s="10">
        <v>100</v>
      </c>
      <c r="AL25" s="4">
        <v>2.549973526</v>
      </c>
      <c r="BE25" s="10">
        <v>53.45821782</v>
      </c>
      <c r="BF25" s="4">
        <v>3.409718051</v>
      </c>
      <c r="BI25">
        <v>1</v>
      </c>
      <c r="BJ25" t="s">
        <v>195</v>
      </c>
      <c r="BK25" t="s">
        <v>201</v>
      </c>
      <c r="BL25" s="22" t="s">
        <v>183</v>
      </c>
      <c r="BM25" s="25">
        <v>66.06569788</v>
      </c>
      <c r="BN25" s="27" t="s">
        <v>182</v>
      </c>
      <c r="BO25" s="25">
        <v>45.89965176</v>
      </c>
      <c r="BP25" s="27" t="s">
        <v>183</v>
      </c>
      <c r="BQ25" s="25">
        <v>67.7218541</v>
      </c>
      <c r="BR25" s="25" t="s">
        <v>182</v>
      </c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7" t="s">
        <v>183</v>
      </c>
      <c r="CE25" s="25">
        <v>59.88566999</v>
      </c>
      <c r="CF25" s="25"/>
      <c r="CG25" s="25"/>
      <c r="CH25" s="27"/>
      <c r="CI25" s="25">
        <v>0</v>
      </c>
      <c r="CJ25" s="27" t="s">
        <v>182</v>
      </c>
      <c r="CK25" s="25">
        <v>0</v>
      </c>
      <c r="CL25" s="27"/>
      <c r="CM25" s="25">
        <v>0</v>
      </c>
      <c r="CN25" s="25" t="s">
        <v>182</v>
      </c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7"/>
      <c r="DA25" s="25">
        <v>0</v>
      </c>
      <c r="DD25" s="4">
        <v>0.6</v>
      </c>
      <c r="DF25" s="4">
        <v>7.9</v>
      </c>
      <c r="DI25" s="4">
        <v>8.5</v>
      </c>
      <c r="DK25" s="11">
        <v>8.6</v>
      </c>
      <c r="DM25" s="11">
        <v>8.8</v>
      </c>
      <c r="DO25" s="11">
        <v>7.9</v>
      </c>
      <c r="EI25" s="11">
        <v>8.5</v>
      </c>
      <c r="FO25">
        <v>1</v>
      </c>
      <c r="FP25" t="s">
        <v>195</v>
      </c>
      <c r="FQ25" s="3" t="s">
        <v>197</v>
      </c>
      <c r="FR25" s="10">
        <f>AG25</f>
        <v>100</v>
      </c>
      <c r="FS25" s="75" t="s">
        <v>182</v>
      </c>
      <c r="FT25" s="10"/>
      <c r="FU25" s="75" t="s">
        <v>182</v>
      </c>
      <c r="FV25" s="10"/>
      <c r="FW25" s="75" t="s">
        <v>182</v>
      </c>
      <c r="FX25" s="10"/>
      <c r="FY25" s="75" t="s">
        <v>182</v>
      </c>
      <c r="GA25" s="75" t="s">
        <v>182</v>
      </c>
      <c r="GC25" s="75" t="s">
        <v>182</v>
      </c>
      <c r="GF25" s="34">
        <f>BE25</f>
        <v>53.45821782</v>
      </c>
      <c r="GG25" s="75">
        <f t="shared" si="0"/>
      </c>
      <c r="GH25" s="11"/>
      <c r="GI25" s="25">
        <v>0.0007320916692973436</v>
      </c>
      <c r="GJ25" s="11"/>
      <c r="GK25" s="25">
        <v>0.0008418474018726638</v>
      </c>
      <c r="GL25" s="11"/>
      <c r="GM25" s="25">
        <v>0.0009228203981502163</v>
      </c>
      <c r="GN25" s="11"/>
      <c r="GO25" s="25" t="s">
        <v>182</v>
      </c>
      <c r="GQ25" s="25" t="s">
        <v>182</v>
      </c>
      <c r="GS25" s="25" t="s">
        <v>182</v>
      </c>
      <c r="GT25" s="31"/>
      <c r="GU25" s="31"/>
      <c r="GW25" s="31">
        <f t="shared" si="1"/>
        <v>0.0008322531564400746</v>
      </c>
    </row>
    <row r="26" spans="1:205" ht="12.75">
      <c r="A26" s="8">
        <v>336</v>
      </c>
      <c r="B26" s="8" t="s">
        <v>108</v>
      </c>
      <c r="C26" s="1" t="s">
        <v>87</v>
      </c>
      <c r="D26" s="1" t="s">
        <v>88</v>
      </c>
      <c r="E26" s="1" t="s">
        <v>59</v>
      </c>
      <c r="F26" s="1" t="s">
        <v>116</v>
      </c>
      <c r="H26" s="1" t="s">
        <v>89</v>
      </c>
      <c r="M26" s="1" t="s">
        <v>91</v>
      </c>
      <c r="O26" s="1" t="s">
        <v>67</v>
      </c>
      <c r="P26" s="1" t="s">
        <v>67</v>
      </c>
      <c r="Q26" s="1" t="s">
        <v>67</v>
      </c>
      <c r="R26" s="1" t="s">
        <v>65</v>
      </c>
      <c r="S26" s="1" t="s">
        <v>67</v>
      </c>
      <c r="T26" s="2">
        <v>34820</v>
      </c>
      <c r="Y26" s="1">
        <v>1</v>
      </c>
      <c r="AD26" s="1">
        <v>2</v>
      </c>
      <c r="AE26" s="1" t="s">
        <v>75</v>
      </c>
      <c r="AH26" s="4">
        <v>10.65306389</v>
      </c>
      <c r="AJ26" s="4">
        <v>12.87331113</v>
      </c>
      <c r="AL26" s="4">
        <v>11.2244114</v>
      </c>
      <c r="BF26" s="4">
        <v>11.58359547</v>
      </c>
      <c r="BL26" s="22" t="s">
        <v>182</v>
      </c>
      <c r="BM26" s="25"/>
      <c r="BN26" s="27" t="s">
        <v>182</v>
      </c>
      <c r="BO26" s="25"/>
      <c r="BP26" s="27" t="s">
        <v>182</v>
      </c>
      <c r="BQ26" s="25"/>
      <c r="BR26" s="25" t="s">
        <v>182</v>
      </c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7" t="s">
        <v>182</v>
      </c>
      <c r="CE26" s="25"/>
      <c r="CF26" s="25"/>
      <c r="CG26" s="25"/>
      <c r="CH26" s="27" t="s">
        <v>182</v>
      </c>
      <c r="CI26" s="25"/>
      <c r="CJ26" s="27" t="s">
        <v>182</v>
      </c>
      <c r="CK26" s="25"/>
      <c r="CL26" s="27" t="s">
        <v>182</v>
      </c>
      <c r="CM26" s="25"/>
      <c r="CN26" s="25" t="s">
        <v>182</v>
      </c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7" t="s">
        <v>182</v>
      </c>
      <c r="DA26" s="25"/>
      <c r="EJ26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O26"/>
      <c r="FP26"/>
      <c r="FR26" s="10"/>
      <c r="FS26" s="75" t="s">
        <v>182</v>
      </c>
      <c r="FT26" s="10"/>
      <c r="FU26" s="75" t="s">
        <v>182</v>
      </c>
      <c r="FV26" s="10"/>
      <c r="FW26" s="75" t="s">
        <v>182</v>
      </c>
      <c r="FX26" s="10"/>
      <c r="FY26" s="75" t="s">
        <v>182</v>
      </c>
      <c r="GA26" s="75" t="s">
        <v>182</v>
      </c>
      <c r="GC26" s="75" t="s">
        <v>182</v>
      </c>
      <c r="GF26" s="34"/>
      <c r="GG26" s="75">
        <f t="shared" si="0"/>
      </c>
      <c r="GH26" s="11"/>
      <c r="GI26" s="25" t="s">
        <v>182</v>
      </c>
      <c r="GJ26" s="11"/>
      <c r="GK26" s="25" t="s">
        <v>182</v>
      </c>
      <c r="GL26" s="11"/>
      <c r="GM26" s="25" t="s">
        <v>182</v>
      </c>
      <c r="GN26" s="11"/>
      <c r="GO26" s="25" t="s">
        <v>182</v>
      </c>
      <c r="GQ26" s="25" t="s">
        <v>182</v>
      </c>
      <c r="GS26" s="25" t="s">
        <v>182</v>
      </c>
      <c r="GT26" s="31"/>
      <c r="GU26" s="31"/>
      <c r="GW26" s="31">
        <f t="shared" si="1"/>
      </c>
    </row>
    <row r="27" spans="1:205" ht="12.75">
      <c r="A27" s="8">
        <v>474</v>
      </c>
      <c r="B27" s="8" t="s">
        <v>109</v>
      </c>
      <c r="C27" s="1" t="s">
        <v>87</v>
      </c>
      <c r="D27" s="1" t="s">
        <v>88</v>
      </c>
      <c r="E27" s="1" t="s">
        <v>59</v>
      </c>
      <c r="F27" s="1" t="s">
        <v>116</v>
      </c>
      <c r="H27" s="1" t="s">
        <v>89</v>
      </c>
      <c r="M27" s="1" t="s">
        <v>91</v>
      </c>
      <c r="O27" s="1" t="s">
        <v>67</v>
      </c>
      <c r="P27" s="1" t="s">
        <v>67</v>
      </c>
      <c r="Q27" s="1" t="s">
        <v>67</v>
      </c>
      <c r="R27" s="1" t="s">
        <v>65</v>
      </c>
      <c r="S27" s="1" t="s">
        <v>67</v>
      </c>
      <c r="T27" s="2">
        <v>34121</v>
      </c>
      <c r="U27" s="1" t="s">
        <v>110</v>
      </c>
      <c r="Y27" s="1">
        <v>1</v>
      </c>
      <c r="AD27" s="1">
        <v>2</v>
      </c>
      <c r="AE27" s="1" t="s">
        <v>75</v>
      </c>
      <c r="AH27" s="4">
        <v>6.763002329</v>
      </c>
      <c r="AJ27" s="4">
        <v>9.153183689</v>
      </c>
      <c r="AL27" s="4">
        <v>9.171878368</v>
      </c>
      <c r="BF27" s="4">
        <v>8.362688129</v>
      </c>
      <c r="BI27">
        <v>2</v>
      </c>
      <c r="BJ27" t="s">
        <v>195</v>
      </c>
      <c r="BK27" t="s">
        <v>200</v>
      </c>
      <c r="BL27" s="22" t="s">
        <v>182</v>
      </c>
      <c r="BM27" s="25">
        <v>84.90401266</v>
      </c>
      <c r="BN27" s="27" t="s">
        <v>182</v>
      </c>
      <c r="BO27" s="25">
        <v>77.72948008</v>
      </c>
      <c r="BP27" s="27" t="s">
        <v>182</v>
      </c>
      <c r="BQ27" s="25">
        <v>80.73134797</v>
      </c>
      <c r="BR27" s="25" t="s">
        <v>182</v>
      </c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7" t="s">
        <v>182</v>
      </c>
      <c r="CE27" s="25">
        <v>81.20744241</v>
      </c>
      <c r="CF27" s="25"/>
      <c r="CG27" s="25"/>
      <c r="CH27" s="27"/>
      <c r="CI27" s="25">
        <v>0</v>
      </c>
      <c r="CJ27" s="27" t="s">
        <v>182</v>
      </c>
      <c r="CK27" s="25">
        <v>0</v>
      </c>
      <c r="CL27" s="27"/>
      <c r="CM27" s="25">
        <v>0</v>
      </c>
      <c r="CN27" s="25" t="s">
        <v>182</v>
      </c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7"/>
      <c r="DA27" s="25">
        <v>0</v>
      </c>
      <c r="DD27" s="4">
        <v>7.4</v>
      </c>
      <c r="DF27" s="4">
        <v>37.1</v>
      </c>
      <c r="DI27" s="4">
        <v>44.5</v>
      </c>
      <c r="DK27" s="11">
        <v>44.8</v>
      </c>
      <c r="DM27" s="11">
        <v>41.1</v>
      </c>
      <c r="DO27" s="11">
        <v>47.6</v>
      </c>
      <c r="EI27" s="11">
        <v>44.5</v>
      </c>
      <c r="EJ27"/>
      <c r="EK27" s="11">
        <v>7.5</v>
      </c>
      <c r="EL27" s="11">
        <v>0</v>
      </c>
      <c r="EM27" s="11">
        <v>6.9</v>
      </c>
      <c r="EN27" s="11">
        <v>0</v>
      </c>
      <c r="EO27" s="11">
        <v>7.9</v>
      </c>
      <c r="EP27" s="11" t="s">
        <v>182</v>
      </c>
      <c r="EQ27" s="11" t="s">
        <v>182</v>
      </c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>
        <v>0</v>
      </c>
      <c r="FI27" s="11">
        <v>7.4</v>
      </c>
      <c r="FO27">
        <v>2</v>
      </c>
      <c r="FP27" t="s">
        <v>195</v>
      </c>
      <c r="FQ27" s="1" t="s">
        <v>196</v>
      </c>
      <c r="FR27" s="10"/>
      <c r="FS27" s="75">
        <v>1.0318404033551192</v>
      </c>
      <c r="FT27" s="10"/>
      <c r="FU27" s="75">
        <v>1.584962477833509</v>
      </c>
      <c r="FV27" s="10"/>
      <c r="FW27" s="75">
        <v>1.3288546898403255</v>
      </c>
      <c r="FX27" s="10"/>
      <c r="FY27" s="75" t="s">
        <v>182</v>
      </c>
      <c r="GA27" s="75" t="s">
        <v>182</v>
      </c>
      <c r="GC27" s="75" t="s">
        <v>182</v>
      </c>
      <c r="GF27" s="34"/>
      <c r="GG27" s="75">
        <f t="shared" si="0"/>
        <v>1.3152191903429846</v>
      </c>
      <c r="GH27" s="11"/>
      <c r="GI27" s="25">
        <v>0.0068351965334591995</v>
      </c>
      <c r="GJ27" s="11"/>
      <c r="GK27" s="25">
        <v>0.0071168633849905604</v>
      </c>
      <c r="GL27" s="11"/>
      <c r="GM27" s="25">
        <v>0.006896459014213281</v>
      </c>
      <c r="GN27" s="11"/>
      <c r="GO27" s="25" t="s">
        <v>182</v>
      </c>
      <c r="GQ27" s="25" t="s">
        <v>182</v>
      </c>
      <c r="GS27" s="25" t="s">
        <v>182</v>
      </c>
      <c r="GT27" s="31"/>
      <c r="GU27" s="31"/>
      <c r="GW27" s="31">
        <f t="shared" si="1"/>
        <v>0.0069495063108876804</v>
      </c>
    </row>
    <row r="28" spans="1:205" ht="12.75">
      <c r="A28" s="8">
        <v>474</v>
      </c>
      <c r="B28" s="8" t="s">
        <v>111</v>
      </c>
      <c r="C28" s="1" t="s">
        <v>87</v>
      </c>
      <c r="D28" s="1" t="s">
        <v>88</v>
      </c>
      <c r="E28" s="1" t="s">
        <v>59</v>
      </c>
      <c r="F28" s="1" t="s">
        <v>116</v>
      </c>
      <c r="H28" s="1" t="s">
        <v>89</v>
      </c>
      <c r="M28" s="1" t="s">
        <v>91</v>
      </c>
      <c r="O28" s="1" t="s">
        <v>67</v>
      </c>
      <c r="P28" s="1" t="s">
        <v>67</v>
      </c>
      <c r="Q28" s="1" t="s">
        <v>67</v>
      </c>
      <c r="R28" s="1" t="s">
        <v>65</v>
      </c>
      <c r="S28" s="1" t="s">
        <v>67</v>
      </c>
      <c r="T28" s="2">
        <v>36281</v>
      </c>
      <c r="U28" s="1" t="s">
        <v>93</v>
      </c>
      <c r="Y28" s="1">
        <v>1</v>
      </c>
      <c r="AD28" s="1">
        <v>1</v>
      </c>
      <c r="AE28" s="1" t="s">
        <v>75</v>
      </c>
      <c r="AH28" s="4">
        <v>9.962410573</v>
      </c>
      <c r="AJ28" s="4">
        <v>8.888881968</v>
      </c>
      <c r="AL28" s="4">
        <v>4.51429182</v>
      </c>
      <c r="BF28" s="4">
        <v>7.78852812</v>
      </c>
      <c r="BI28">
        <v>1</v>
      </c>
      <c r="BJ28" t="s">
        <v>195</v>
      </c>
      <c r="BK28" t="s">
        <v>200</v>
      </c>
      <c r="BL28" s="22" t="s">
        <v>182</v>
      </c>
      <c r="BM28" s="25">
        <v>89.51325203</v>
      </c>
      <c r="BN28" s="27" t="s">
        <v>182</v>
      </c>
      <c r="BO28" s="25">
        <v>90.43177398</v>
      </c>
      <c r="BP28" s="27" t="s">
        <v>182</v>
      </c>
      <c r="BQ28" s="25">
        <v>94.95609853</v>
      </c>
      <c r="BR28" s="25" t="s">
        <v>182</v>
      </c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7" t="s">
        <v>182</v>
      </c>
      <c r="CE28" s="25">
        <v>91.5799696</v>
      </c>
      <c r="CF28" s="25"/>
      <c r="CG28" s="25"/>
      <c r="CH28" s="27"/>
      <c r="CI28" s="25">
        <v>0</v>
      </c>
      <c r="CJ28" s="27" t="s">
        <v>182</v>
      </c>
      <c r="CK28" s="25">
        <v>0</v>
      </c>
      <c r="CL28" s="27"/>
      <c r="CM28" s="25">
        <v>0</v>
      </c>
      <c r="CN28" s="25" t="s">
        <v>182</v>
      </c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7"/>
      <c r="DA28" s="25">
        <v>0</v>
      </c>
      <c r="DD28" s="4">
        <v>1.1</v>
      </c>
      <c r="DF28" s="4">
        <v>91.4</v>
      </c>
      <c r="DI28" s="4">
        <v>92.5</v>
      </c>
      <c r="DK28" s="11">
        <v>95</v>
      </c>
      <c r="DM28" s="11">
        <v>92.9</v>
      </c>
      <c r="DO28" s="11">
        <v>89.5</v>
      </c>
      <c r="EI28" s="11">
        <v>92.5</v>
      </c>
      <c r="EJ28"/>
      <c r="EK28" s="11">
        <v>1.8</v>
      </c>
      <c r="EL28" s="11">
        <v>0</v>
      </c>
      <c r="EM28" s="11">
        <v>0.8</v>
      </c>
      <c r="EN28" s="11">
        <v>0</v>
      </c>
      <c r="EO28" s="11">
        <v>0.8</v>
      </c>
      <c r="EP28" s="11" t="s">
        <v>182</v>
      </c>
      <c r="EQ28" s="11" t="s">
        <v>182</v>
      </c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>
        <v>0</v>
      </c>
      <c r="FI28" s="11">
        <v>1.1</v>
      </c>
      <c r="FO28">
        <v>1</v>
      </c>
      <c r="FP28" t="s">
        <v>195</v>
      </c>
      <c r="FQ28" s="1" t="s">
        <v>196</v>
      </c>
      <c r="FR28" s="10"/>
      <c r="FS28" s="75">
        <v>0.19010942015620672</v>
      </c>
      <c r="FT28" s="10"/>
      <c r="FU28" s="75">
        <v>0.06504348338206993</v>
      </c>
      <c r="FV28" s="10"/>
      <c r="FW28" s="75">
        <v>0.03268271426395205</v>
      </c>
      <c r="FX28" s="10"/>
      <c r="FY28" s="75" t="s">
        <v>182</v>
      </c>
      <c r="GA28" s="75" t="s">
        <v>182</v>
      </c>
      <c r="GC28" s="75" t="s">
        <v>182</v>
      </c>
      <c r="GF28" s="34"/>
      <c r="GG28" s="75">
        <f t="shared" si="0"/>
        <v>0.09594520593407622</v>
      </c>
      <c r="GH28" s="11"/>
      <c r="GI28" s="25">
        <v>0.0018128539057109313</v>
      </c>
      <c r="GJ28" s="11"/>
      <c r="GK28" s="25">
        <v>0.000679786234628161</v>
      </c>
      <c r="GL28" s="11"/>
      <c r="GM28" s="25">
        <v>0.0006479649624074057</v>
      </c>
      <c r="GN28" s="11"/>
      <c r="GO28" s="25" t="s">
        <v>182</v>
      </c>
      <c r="GQ28" s="25" t="s">
        <v>182</v>
      </c>
      <c r="GS28" s="25" t="s">
        <v>182</v>
      </c>
      <c r="GT28" s="31"/>
      <c r="GU28" s="31"/>
      <c r="GW28" s="31">
        <f t="shared" si="1"/>
        <v>0.0010468683675821662</v>
      </c>
    </row>
    <row r="29" spans="1:205" ht="12.75">
      <c r="A29" s="8">
        <v>476</v>
      </c>
      <c r="B29" s="8" t="s">
        <v>112</v>
      </c>
      <c r="C29" s="1" t="s">
        <v>87</v>
      </c>
      <c r="D29" s="1" t="s">
        <v>100</v>
      </c>
      <c r="E29" s="1" t="s">
        <v>59</v>
      </c>
      <c r="F29" s="1" t="s">
        <v>116</v>
      </c>
      <c r="H29" s="1" t="s">
        <v>101</v>
      </c>
      <c r="M29" s="1" t="s">
        <v>91</v>
      </c>
      <c r="O29" s="1" t="s">
        <v>67</v>
      </c>
      <c r="P29" s="1" t="s">
        <v>67</v>
      </c>
      <c r="Q29" s="1" t="s">
        <v>67</v>
      </c>
      <c r="R29" s="1" t="s">
        <v>65</v>
      </c>
      <c r="S29" s="1" t="s">
        <v>67</v>
      </c>
      <c r="T29" s="2">
        <v>34001</v>
      </c>
      <c r="U29" s="1" t="s">
        <v>110</v>
      </c>
      <c r="Y29" s="1">
        <v>1</v>
      </c>
      <c r="AD29" s="1">
        <v>2</v>
      </c>
      <c r="AE29" s="1" t="s">
        <v>75</v>
      </c>
      <c r="AH29" s="4">
        <v>18.19035911</v>
      </c>
      <c r="AJ29" s="4">
        <v>100.3669656</v>
      </c>
      <c r="AL29" s="4">
        <v>21.92892478</v>
      </c>
      <c r="BF29" s="4">
        <v>46.82874985</v>
      </c>
      <c r="BL29" s="22" t="s">
        <v>182</v>
      </c>
      <c r="BM29" s="25"/>
      <c r="BN29" s="27" t="s">
        <v>182</v>
      </c>
      <c r="BO29" s="25"/>
      <c r="BP29" s="27" t="s">
        <v>182</v>
      </c>
      <c r="BQ29" s="25"/>
      <c r="BR29" s="25" t="s">
        <v>182</v>
      </c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7" t="s">
        <v>182</v>
      </c>
      <c r="CE29" s="25"/>
      <c r="CF29" s="25"/>
      <c r="CG29" s="25"/>
      <c r="CH29" s="27" t="s">
        <v>182</v>
      </c>
      <c r="CI29" s="25"/>
      <c r="CJ29" s="27" t="s">
        <v>182</v>
      </c>
      <c r="CK29" s="25"/>
      <c r="CL29" s="27" t="s">
        <v>182</v>
      </c>
      <c r="CM29" s="25"/>
      <c r="CN29" s="25" t="s">
        <v>182</v>
      </c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7" t="s">
        <v>182</v>
      </c>
      <c r="DA29" s="25"/>
      <c r="DD29" s="4">
        <v>6.6</v>
      </c>
      <c r="DF29" s="4">
        <v>51.1</v>
      </c>
      <c r="DI29" s="4">
        <v>57.8</v>
      </c>
      <c r="DJ29" s="11">
        <v>100</v>
      </c>
      <c r="DK29" s="11">
        <v>54.9</v>
      </c>
      <c r="DL29" s="11">
        <v>100</v>
      </c>
      <c r="DM29" s="11">
        <v>54.5</v>
      </c>
      <c r="DN29" s="11">
        <v>100</v>
      </c>
      <c r="DO29" s="11">
        <v>63.8</v>
      </c>
      <c r="EH29" s="11">
        <v>100</v>
      </c>
      <c r="EI29" s="11">
        <v>57.8</v>
      </c>
      <c r="EJ29">
        <v>100</v>
      </c>
      <c r="EK29" s="11">
        <v>6.5</v>
      </c>
      <c r="EL29" s="11">
        <v>100</v>
      </c>
      <c r="EM29" s="11">
        <v>6.5</v>
      </c>
      <c r="EN29" s="11">
        <v>100</v>
      </c>
      <c r="EO29" s="11">
        <v>6.9</v>
      </c>
      <c r="EP29" s="11" t="s">
        <v>182</v>
      </c>
      <c r="EQ29" s="11" t="s">
        <v>182</v>
      </c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>
        <v>0</v>
      </c>
      <c r="FI29" s="11">
        <v>6.6</v>
      </c>
      <c r="FO29"/>
      <c r="FP29"/>
      <c r="FR29" s="10"/>
      <c r="FS29" s="75" t="s">
        <v>182</v>
      </c>
      <c r="FT29" s="10"/>
      <c r="FU29" s="75" t="s">
        <v>182</v>
      </c>
      <c r="FV29" s="10"/>
      <c r="FW29" s="75" t="s">
        <v>182</v>
      </c>
      <c r="FX29" s="10"/>
      <c r="FY29" s="75" t="s">
        <v>182</v>
      </c>
      <c r="GA29" s="75" t="s">
        <v>182</v>
      </c>
      <c r="GC29" s="75" t="s">
        <v>182</v>
      </c>
      <c r="GF29" s="34"/>
      <c r="GG29" s="75">
        <f t="shared" si="0"/>
      </c>
      <c r="GH29" s="11">
        <f>EJ29</f>
        <v>100</v>
      </c>
      <c r="GI29" s="25">
        <v>0.0064024437301506</v>
      </c>
      <c r="GJ29" s="11">
        <f>EL29</f>
        <v>100</v>
      </c>
      <c r="GK29" s="25">
        <v>0.0035354796400251724</v>
      </c>
      <c r="GL29" s="11">
        <f>EN29</f>
        <v>100</v>
      </c>
      <c r="GM29" s="25">
        <v>0.0064998217945405464</v>
      </c>
      <c r="GN29" s="11"/>
      <c r="GO29" s="25" t="s">
        <v>182</v>
      </c>
      <c r="GQ29" s="25" t="s">
        <v>182</v>
      </c>
      <c r="GS29" s="25" t="s">
        <v>182</v>
      </c>
      <c r="GT29" s="31"/>
      <c r="GU29" s="31"/>
      <c r="GW29" s="31">
        <f t="shared" si="1"/>
        <v>0.0054792483882387735</v>
      </c>
    </row>
    <row r="30" spans="1:205" ht="12.75">
      <c r="A30" s="8">
        <v>476</v>
      </c>
      <c r="B30" s="8" t="s">
        <v>113</v>
      </c>
      <c r="C30" s="1" t="s">
        <v>87</v>
      </c>
      <c r="D30" s="1" t="s">
        <v>100</v>
      </c>
      <c r="E30" s="1" t="s">
        <v>59</v>
      </c>
      <c r="F30" s="1" t="s">
        <v>116</v>
      </c>
      <c r="H30" s="1" t="s">
        <v>101</v>
      </c>
      <c r="M30" s="1" t="s">
        <v>91</v>
      </c>
      <c r="O30" s="1" t="s">
        <v>67</v>
      </c>
      <c r="P30" s="1" t="s">
        <v>67</v>
      </c>
      <c r="Q30" s="1" t="s">
        <v>67</v>
      </c>
      <c r="R30" s="1" t="s">
        <v>65</v>
      </c>
      <c r="S30" s="1" t="s">
        <v>67</v>
      </c>
      <c r="T30" s="2">
        <v>36495</v>
      </c>
      <c r="U30" s="1" t="s">
        <v>114</v>
      </c>
      <c r="Y30" s="1">
        <v>1</v>
      </c>
      <c r="AD30" s="1">
        <v>1</v>
      </c>
      <c r="AE30" s="1" t="s">
        <v>75</v>
      </c>
      <c r="AH30" s="4">
        <v>2.166734891</v>
      </c>
      <c r="AI30" s="10">
        <v>100</v>
      </c>
      <c r="AJ30" s="4">
        <v>4.881333726</v>
      </c>
      <c r="AL30" s="4">
        <v>3.129866784</v>
      </c>
      <c r="BF30" s="4">
        <v>3.392645133</v>
      </c>
      <c r="BL30" s="22" t="s">
        <v>182</v>
      </c>
      <c r="BM30" s="25"/>
      <c r="BN30" s="27" t="s">
        <v>182</v>
      </c>
      <c r="BO30" s="25"/>
      <c r="BP30" s="27" t="s">
        <v>182</v>
      </c>
      <c r="BQ30" s="25"/>
      <c r="BR30" s="25" t="s">
        <v>182</v>
      </c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7" t="s">
        <v>182</v>
      </c>
      <c r="CE30" s="25"/>
      <c r="CF30" s="25"/>
      <c r="CG30" s="25"/>
      <c r="CH30" s="27" t="s">
        <v>182</v>
      </c>
      <c r="CI30" s="25"/>
      <c r="CJ30" s="27" t="s">
        <v>182</v>
      </c>
      <c r="CK30" s="25"/>
      <c r="CL30" s="27" t="s">
        <v>182</v>
      </c>
      <c r="CM30" s="25"/>
      <c r="CN30" s="25" t="s">
        <v>182</v>
      </c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7" t="s">
        <v>182</v>
      </c>
      <c r="DA30" s="25"/>
      <c r="DD30" s="4">
        <v>9.1</v>
      </c>
      <c r="DF30" s="4">
        <v>66.8</v>
      </c>
      <c r="DI30" s="4">
        <v>75.9</v>
      </c>
      <c r="DJ30" s="11">
        <v>100</v>
      </c>
      <c r="DK30" s="11">
        <v>80.2</v>
      </c>
      <c r="DL30" s="11">
        <v>100</v>
      </c>
      <c r="DM30" s="11">
        <v>73.6</v>
      </c>
      <c r="DN30" s="11">
        <v>100</v>
      </c>
      <c r="DO30" s="11">
        <v>73.9</v>
      </c>
      <c r="EH30" s="11">
        <v>100</v>
      </c>
      <c r="EI30" s="11">
        <v>75.9</v>
      </c>
      <c r="EJ30">
        <v>100</v>
      </c>
      <c r="EK30" s="11">
        <v>9.5</v>
      </c>
      <c r="EL30" s="11">
        <v>100</v>
      </c>
      <c r="EM30" s="11">
        <v>8.9</v>
      </c>
      <c r="EN30" s="11">
        <v>100</v>
      </c>
      <c r="EO30" s="11">
        <v>8.8</v>
      </c>
      <c r="EP30" s="11" t="s">
        <v>182</v>
      </c>
      <c r="EQ30" s="11" t="s">
        <v>182</v>
      </c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>
        <v>0</v>
      </c>
      <c r="FI30" s="11">
        <v>9.1</v>
      </c>
      <c r="FO30"/>
      <c r="FP30"/>
      <c r="FR30" s="10"/>
      <c r="FS30" s="75" t="s">
        <v>182</v>
      </c>
      <c r="FT30" s="10"/>
      <c r="FU30" s="75" t="s">
        <v>182</v>
      </c>
      <c r="FV30" s="10"/>
      <c r="FW30" s="75" t="s">
        <v>182</v>
      </c>
      <c r="FX30" s="10"/>
      <c r="FY30" s="75" t="s">
        <v>182</v>
      </c>
      <c r="GA30" s="75" t="s">
        <v>182</v>
      </c>
      <c r="GC30" s="75" t="s">
        <v>182</v>
      </c>
      <c r="GF30" s="34"/>
      <c r="GG30" s="75">
        <f t="shared" si="0"/>
      </c>
      <c r="GH30" s="11">
        <f>EJ30</f>
        <v>100</v>
      </c>
      <c r="GI30" s="25">
        <v>0.008927005006547079</v>
      </c>
      <c r="GJ30" s="11">
        <f>EL30</f>
        <v>100</v>
      </c>
      <c r="GK30" s="25">
        <v>0.008526185576648916</v>
      </c>
      <c r="GL30" s="11">
        <f>EN30</f>
        <v>100</v>
      </c>
      <c r="GM30" s="25">
        <v>0.008532596736702596</v>
      </c>
      <c r="GN30" s="11"/>
      <c r="GO30" s="25" t="s">
        <v>182</v>
      </c>
      <c r="GQ30" s="25" t="s">
        <v>182</v>
      </c>
      <c r="GS30" s="25" t="s">
        <v>182</v>
      </c>
      <c r="GT30" s="31"/>
      <c r="GU30" s="31"/>
      <c r="GW30" s="31">
        <f t="shared" si="1"/>
        <v>0.008661929106632863</v>
      </c>
    </row>
    <row r="31" spans="1:205" ht="12.75">
      <c r="A31" s="8">
        <v>479</v>
      </c>
      <c r="B31" s="8" t="s">
        <v>60</v>
      </c>
      <c r="C31" s="1" t="s">
        <v>61</v>
      </c>
      <c r="D31" s="1" t="s">
        <v>62</v>
      </c>
      <c r="E31" s="1" t="s">
        <v>59</v>
      </c>
      <c r="F31" s="1" t="s">
        <v>116</v>
      </c>
      <c r="H31" s="1" t="s">
        <v>63</v>
      </c>
      <c r="M31" s="1" t="s">
        <v>66</v>
      </c>
      <c r="O31" s="1" t="s">
        <v>67</v>
      </c>
      <c r="P31" s="1" t="s">
        <v>67</v>
      </c>
      <c r="Q31" s="1" t="s">
        <v>67</v>
      </c>
      <c r="R31" s="1" t="s">
        <v>65</v>
      </c>
      <c r="S31" s="1" t="s">
        <v>67</v>
      </c>
      <c r="T31" s="2">
        <v>33939</v>
      </c>
      <c r="U31" s="1" t="s">
        <v>64</v>
      </c>
      <c r="V31" s="3" t="s">
        <v>117</v>
      </c>
      <c r="W31" s="3"/>
      <c r="X31" s="3"/>
      <c r="Y31" s="1">
        <v>3</v>
      </c>
      <c r="AD31" s="1">
        <v>4</v>
      </c>
      <c r="AE31" s="1" t="s">
        <v>195</v>
      </c>
      <c r="AF31" s="3" t="s">
        <v>192</v>
      </c>
      <c r="AH31" s="4">
        <v>456.9811321</v>
      </c>
      <c r="AJ31" s="4">
        <v>455.6363636</v>
      </c>
      <c r="AL31" s="4">
        <v>449.6153846</v>
      </c>
      <c r="AN31" s="4">
        <v>323.2727273</v>
      </c>
      <c r="BF31" s="4">
        <v>421.3764019</v>
      </c>
      <c r="BI31">
        <v>4</v>
      </c>
      <c r="BJ31" t="s">
        <v>195</v>
      </c>
      <c r="BK31" t="s">
        <v>197</v>
      </c>
      <c r="BL31" s="22" t="s">
        <v>182</v>
      </c>
      <c r="BM31" s="25">
        <v>78.95647762</v>
      </c>
      <c r="BN31" s="27" t="s">
        <v>182</v>
      </c>
      <c r="BO31" s="25">
        <v>77.98645456</v>
      </c>
      <c r="BP31" s="27" t="s">
        <v>182</v>
      </c>
      <c r="BQ31" s="25">
        <v>77.56746073</v>
      </c>
      <c r="BR31" s="25" t="s">
        <v>182</v>
      </c>
      <c r="BS31" s="25">
        <v>83.98291992</v>
      </c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7" t="s">
        <v>182</v>
      </c>
      <c r="CE31" s="25">
        <v>79.60423999</v>
      </c>
      <c r="CF31" s="25"/>
      <c r="CG31" s="25"/>
      <c r="CH31" s="27" t="s">
        <v>182</v>
      </c>
      <c r="CI31" s="25">
        <v>78.95647762</v>
      </c>
      <c r="CJ31" s="27" t="s">
        <v>182</v>
      </c>
      <c r="CK31" s="25">
        <v>77.98645456</v>
      </c>
      <c r="CL31" s="27" t="s">
        <v>182</v>
      </c>
      <c r="CM31" s="25">
        <v>77.56746073</v>
      </c>
      <c r="CN31" s="25" t="s">
        <v>182</v>
      </c>
      <c r="CO31" s="25">
        <v>83.98291992</v>
      </c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7" t="s">
        <v>182</v>
      </c>
      <c r="DA31" s="25">
        <v>79.60423999</v>
      </c>
      <c r="DD31" s="4">
        <v>14.7</v>
      </c>
      <c r="DE31" s="4">
        <v>1972.9</v>
      </c>
      <c r="DF31" s="4">
        <v>78.4</v>
      </c>
      <c r="DI31" s="4">
        <v>2066</v>
      </c>
      <c r="DK31" s="11">
        <v>2171.6</v>
      </c>
      <c r="DM31" s="11">
        <v>2069.8</v>
      </c>
      <c r="DO31" s="11">
        <v>2004.3</v>
      </c>
      <c r="DQ31" s="11">
        <v>2018.3</v>
      </c>
      <c r="EI31" s="11">
        <v>2066</v>
      </c>
      <c r="EJ31">
        <v>0</v>
      </c>
      <c r="EK31" s="11">
        <v>2094.1</v>
      </c>
      <c r="EL31" s="11">
        <v>0</v>
      </c>
      <c r="EM31" s="11">
        <v>1989.2</v>
      </c>
      <c r="EN31" s="11">
        <v>0</v>
      </c>
      <c r="EO31" s="11">
        <v>1925.6</v>
      </c>
      <c r="EP31" s="11">
        <v>0</v>
      </c>
      <c r="EQ31" s="11">
        <v>1941.4</v>
      </c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>
        <v>0</v>
      </c>
      <c r="FI31" s="11">
        <v>1987.6</v>
      </c>
      <c r="FO31">
        <v>2</v>
      </c>
      <c r="FP31" t="s">
        <v>195</v>
      </c>
      <c r="FQ31" s="1" t="s">
        <v>197</v>
      </c>
      <c r="FR31" s="10"/>
      <c r="FS31" s="75">
        <v>456.61286921472083</v>
      </c>
      <c r="FT31" s="10"/>
      <c r="FU31" s="75">
        <v>451.71322788330554</v>
      </c>
      <c r="FV31" s="10"/>
      <c r="FW31" s="75">
        <v>497.1716729917044</v>
      </c>
      <c r="FX31" s="10"/>
      <c r="FY31" s="75">
        <v>344.40862190841636</v>
      </c>
      <c r="GA31" s="75" t="s">
        <v>182</v>
      </c>
      <c r="GC31" s="75" t="s">
        <v>182</v>
      </c>
      <c r="GF31" s="34"/>
      <c r="GG31" s="75">
        <f t="shared" si="0"/>
        <v>437.4765979995368</v>
      </c>
      <c r="GH31" s="11"/>
      <c r="GI31" s="25">
        <v>2.1698499945460217</v>
      </c>
      <c r="GJ31" s="11"/>
      <c r="GK31" s="25">
        <v>2.0519785380073943</v>
      </c>
      <c r="GL31" s="11"/>
      <c r="GM31" s="25">
        <v>2.2162969024937507</v>
      </c>
      <c r="GN31" s="11"/>
      <c r="GO31" s="25">
        <v>2.1502584752539766</v>
      </c>
      <c r="GQ31" s="25" t="s">
        <v>182</v>
      </c>
      <c r="GS31" s="25" t="s">
        <v>182</v>
      </c>
      <c r="GT31" s="31"/>
      <c r="GU31" s="31"/>
      <c r="GW31" s="31">
        <f t="shared" si="1"/>
        <v>2.147095977575286</v>
      </c>
    </row>
    <row r="32" spans="1:205" ht="12.75">
      <c r="A32" s="8">
        <v>479</v>
      </c>
      <c r="B32" s="8" t="s">
        <v>69</v>
      </c>
      <c r="C32" s="1" t="s">
        <v>61</v>
      </c>
      <c r="D32" s="1" t="s">
        <v>62</v>
      </c>
      <c r="E32" s="1" t="s">
        <v>59</v>
      </c>
      <c r="F32" s="1" t="s">
        <v>116</v>
      </c>
      <c r="H32" s="1" t="s">
        <v>63</v>
      </c>
      <c r="M32" s="1" t="s">
        <v>66</v>
      </c>
      <c r="O32" s="1" t="s">
        <v>67</v>
      </c>
      <c r="P32" s="1" t="s">
        <v>67</v>
      </c>
      <c r="Q32" s="1" t="s">
        <v>67</v>
      </c>
      <c r="R32" s="1" t="s">
        <v>65</v>
      </c>
      <c r="S32" s="1" t="s">
        <v>67</v>
      </c>
      <c r="T32" s="2">
        <v>36251</v>
      </c>
      <c r="U32" s="1" t="s">
        <v>70</v>
      </c>
      <c r="V32" s="3" t="s">
        <v>117</v>
      </c>
      <c r="W32" s="3"/>
      <c r="X32" s="3"/>
      <c r="Y32" s="1">
        <v>3</v>
      </c>
      <c r="AD32" s="1">
        <v>3</v>
      </c>
      <c r="AE32" s="1" t="s">
        <v>195</v>
      </c>
      <c r="AF32" s="3" t="s">
        <v>192</v>
      </c>
      <c r="AH32" s="4">
        <v>933.8006894</v>
      </c>
      <c r="AJ32" s="4">
        <v>1419.418096</v>
      </c>
      <c r="AL32" s="4">
        <v>820.1954938</v>
      </c>
      <c r="BF32" s="4">
        <v>1057.80476</v>
      </c>
      <c r="BI32">
        <v>3</v>
      </c>
      <c r="BJ32" t="s">
        <v>195</v>
      </c>
      <c r="BK32" t="s">
        <v>197</v>
      </c>
      <c r="BL32" s="22" t="s">
        <v>182</v>
      </c>
      <c r="BM32" s="25">
        <v>94.2206363</v>
      </c>
      <c r="BN32" s="27" t="s">
        <v>182</v>
      </c>
      <c r="BO32" s="25">
        <v>98.73042252</v>
      </c>
      <c r="BP32" s="27" t="s">
        <v>182</v>
      </c>
      <c r="BQ32" s="25">
        <v>94.2951653</v>
      </c>
      <c r="BR32" s="25" t="s">
        <v>182</v>
      </c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7" t="s">
        <v>182</v>
      </c>
      <c r="CE32" s="25">
        <v>97.77049393</v>
      </c>
      <c r="CF32" s="25"/>
      <c r="CG32" s="25"/>
      <c r="CH32" s="27" t="s">
        <v>182</v>
      </c>
      <c r="CI32" s="25">
        <v>94.2206363</v>
      </c>
      <c r="CJ32" s="27" t="s">
        <v>182</v>
      </c>
      <c r="CK32" s="25">
        <v>98.73042252</v>
      </c>
      <c r="CL32" s="27" t="s">
        <v>182</v>
      </c>
      <c r="CM32" s="25">
        <v>94.2951653</v>
      </c>
      <c r="CN32" s="25" t="s">
        <v>182</v>
      </c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7" t="s">
        <v>182</v>
      </c>
      <c r="DA32" s="25">
        <v>97.77049393</v>
      </c>
      <c r="DD32" s="4">
        <v>45456.2</v>
      </c>
      <c r="DE32" s="4">
        <v>1973.1</v>
      </c>
      <c r="DF32" s="4">
        <v>16.4</v>
      </c>
      <c r="DI32" s="4">
        <v>47445.7</v>
      </c>
      <c r="DK32" s="11">
        <v>16157.5</v>
      </c>
      <c r="DM32" s="11">
        <v>111802.4</v>
      </c>
      <c r="DO32" s="11">
        <v>14377.2</v>
      </c>
      <c r="EI32" s="11">
        <v>47445.7</v>
      </c>
      <c r="EJ32">
        <v>0</v>
      </c>
      <c r="EK32" s="11">
        <v>16141.7</v>
      </c>
      <c r="EL32" s="11">
        <v>0</v>
      </c>
      <c r="EM32" s="11">
        <v>111785.7</v>
      </c>
      <c r="EN32" s="11">
        <v>0</v>
      </c>
      <c r="EO32" s="11">
        <v>14360.6</v>
      </c>
      <c r="EP32" s="11" t="s">
        <v>182</v>
      </c>
      <c r="EQ32" s="11" t="s">
        <v>182</v>
      </c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>
        <v>0</v>
      </c>
      <c r="FI32" s="11">
        <v>47429.3</v>
      </c>
      <c r="FO32">
        <v>1</v>
      </c>
      <c r="FP32" t="s">
        <v>195</v>
      </c>
      <c r="FQ32" s="1" t="s">
        <v>197</v>
      </c>
      <c r="FR32" s="10"/>
      <c r="FS32" s="75">
        <v>1460.5422072884644</v>
      </c>
      <c r="FT32" s="10"/>
      <c r="FU32" s="75">
        <v>2124.328527672455</v>
      </c>
      <c r="FV32" s="10"/>
      <c r="FW32" s="75">
        <v>1100.5090483392046</v>
      </c>
      <c r="FX32" s="10"/>
      <c r="FY32" s="75" t="s">
        <v>182</v>
      </c>
      <c r="GA32" s="75" t="s">
        <v>182</v>
      </c>
      <c r="GC32" s="75" t="s">
        <v>182</v>
      </c>
      <c r="GF32" s="34"/>
      <c r="GG32" s="75">
        <f t="shared" si="0"/>
        <v>1561.7932611000415</v>
      </c>
      <c r="GH32" s="11"/>
      <c r="GI32" s="25">
        <v>25.271678390623926</v>
      </c>
      <c r="GJ32" s="11"/>
      <c r="GK32" s="25">
        <v>167.32563086047043</v>
      </c>
      <c r="GL32" s="11"/>
      <c r="GM32" s="25">
        <v>19.290813953631353</v>
      </c>
      <c r="GN32" s="11"/>
      <c r="GO32" s="25" t="s">
        <v>182</v>
      </c>
      <c r="GQ32" s="25" t="s">
        <v>182</v>
      </c>
      <c r="GS32" s="25" t="s">
        <v>182</v>
      </c>
      <c r="GT32" s="31"/>
      <c r="GU32" s="31"/>
      <c r="GW32" s="31">
        <f t="shared" si="1"/>
        <v>70.62937440157523</v>
      </c>
    </row>
    <row r="33" spans="1:205" ht="12.75">
      <c r="A33" s="8">
        <v>479</v>
      </c>
      <c r="B33" s="8" t="s">
        <v>71</v>
      </c>
      <c r="C33" s="1" t="s">
        <v>61</v>
      </c>
      <c r="D33" s="1" t="s">
        <v>62</v>
      </c>
      <c r="E33" s="1" t="s">
        <v>59</v>
      </c>
      <c r="F33" s="1" t="s">
        <v>116</v>
      </c>
      <c r="H33" s="1" t="s">
        <v>63</v>
      </c>
      <c r="M33" s="1" t="s">
        <v>66</v>
      </c>
      <c r="O33" s="1" t="s">
        <v>67</v>
      </c>
      <c r="P33" s="1" t="s">
        <v>67</v>
      </c>
      <c r="Q33" s="1" t="s">
        <v>67</v>
      </c>
      <c r="R33" s="1" t="s">
        <v>65</v>
      </c>
      <c r="S33" s="1" t="s">
        <v>67</v>
      </c>
      <c r="T33" s="2">
        <v>36647</v>
      </c>
      <c r="U33" s="1" t="s">
        <v>72</v>
      </c>
      <c r="V33" s="3" t="s">
        <v>117</v>
      </c>
      <c r="W33" s="3"/>
      <c r="X33" s="3"/>
      <c r="Y33" s="1">
        <v>3</v>
      </c>
      <c r="AD33" s="1">
        <v>2</v>
      </c>
      <c r="AE33" s="1" t="s">
        <v>195</v>
      </c>
      <c r="AF33" s="3" t="s">
        <v>192</v>
      </c>
      <c r="AH33" s="4">
        <v>32.24694662</v>
      </c>
      <c r="AJ33" s="4">
        <v>29.56432194</v>
      </c>
      <c r="AL33" s="4">
        <v>30.59045287</v>
      </c>
      <c r="BF33" s="4">
        <v>30.80057381</v>
      </c>
      <c r="BI33">
        <v>2</v>
      </c>
      <c r="BJ33" t="s">
        <v>195</v>
      </c>
      <c r="BK33" t="s">
        <v>197</v>
      </c>
      <c r="BL33" s="22" t="s">
        <v>182</v>
      </c>
      <c r="BM33" s="25">
        <v>79.2490691</v>
      </c>
      <c r="BN33" s="27" t="s">
        <v>182</v>
      </c>
      <c r="BO33" s="25">
        <v>81.73914642</v>
      </c>
      <c r="BP33" s="27" t="s">
        <v>182</v>
      </c>
      <c r="BQ33" s="25">
        <v>82.74650148</v>
      </c>
      <c r="BR33" s="25" t="s">
        <v>182</v>
      </c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7" t="s">
        <v>182</v>
      </c>
      <c r="CE33" s="25">
        <v>81.31033143</v>
      </c>
      <c r="CF33" s="25"/>
      <c r="CG33" s="25"/>
      <c r="CH33" s="27" t="s">
        <v>182</v>
      </c>
      <c r="CI33" s="25">
        <v>79.2490691</v>
      </c>
      <c r="CJ33" s="27" t="s">
        <v>182</v>
      </c>
      <c r="CK33" s="25">
        <v>81.73914642</v>
      </c>
      <c r="CL33" s="27" t="s">
        <v>182</v>
      </c>
      <c r="CM33" s="25">
        <v>82.74650148</v>
      </c>
      <c r="CN33" s="25" t="s">
        <v>182</v>
      </c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7" t="s">
        <v>182</v>
      </c>
      <c r="DA33" s="25">
        <v>81.31033143</v>
      </c>
      <c r="DD33" s="4">
        <v>2.4</v>
      </c>
      <c r="DE33" s="4">
        <v>136.9</v>
      </c>
      <c r="DF33" s="4">
        <v>25.5</v>
      </c>
      <c r="DI33" s="4">
        <v>164.8</v>
      </c>
      <c r="DK33" s="11">
        <v>155.4</v>
      </c>
      <c r="DM33" s="11">
        <v>161.9</v>
      </c>
      <c r="DO33" s="11">
        <v>177.3</v>
      </c>
      <c r="EI33" s="11">
        <v>164.8</v>
      </c>
      <c r="EJ33">
        <v>0</v>
      </c>
      <c r="EK33" s="11">
        <v>139.9</v>
      </c>
      <c r="EL33" s="11">
        <v>0</v>
      </c>
      <c r="EM33" s="11">
        <v>132.5</v>
      </c>
      <c r="EN33" s="11">
        <v>0</v>
      </c>
      <c r="EO33" s="11">
        <v>145.5</v>
      </c>
      <c r="EP33" s="11" t="s">
        <v>182</v>
      </c>
      <c r="EQ33" s="11" t="s">
        <v>182</v>
      </c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>
        <v>0</v>
      </c>
      <c r="FI33" s="11">
        <v>139.3</v>
      </c>
      <c r="FO33"/>
      <c r="FP33"/>
      <c r="FR33" s="10"/>
      <c r="FS33" s="75" t="s">
        <v>182</v>
      </c>
      <c r="FT33" s="10"/>
      <c r="FU33" s="75" t="s">
        <v>182</v>
      </c>
      <c r="FV33" s="10"/>
      <c r="FW33" s="75" t="s">
        <v>182</v>
      </c>
      <c r="FX33" s="10"/>
      <c r="FY33" s="75" t="s">
        <v>182</v>
      </c>
      <c r="GA33" s="75" t="s">
        <v>182</v>
      </c>
      <c r="GC33" s="75" t="s">
        <v>182</v>
      </c>
      <c r="GF33" s="34"/>
      <c r="GG33" s="75">
        <f t="shared" si="0"/>
      </c>
      <c r="GH33" s="11"/>
      <c r="GI33" s="25" t="s">
        <v>182</v>
      </c>
      <c r="GJ33" s="11"/>
      <c r="GK33" s="25" t="s">
        <v>182</v>
      </c>
      <c r="GL33" s="11"/>
      <c r="GM33" s="25" t="s">
        <v>182</v>
      </c>
      <c r="GN33" s="11"/>
      <c r="GO33" s="25" t="s">
        <v>182</v>
      </c>
      <c r="GQ33" s="25" t="s">
        <v>182</v>
      </c>
      <c r="GS33" s="25" t="s">
        <v>182</v>
      </c>
      <c r="GT33" s="31"/>
      <c r="GU33" s="31"/>
      <c r="GW33" s="31">
        <f t="shared" si="1"/>
      </c>
    </row>
    <row r="34" spans="1:205" ht="12.75">
      <c r="A34" s="8">
        <v>479</v>
      </c>
      <c r="B34" s="8" t="s">
        <v>73</v>
      </c>
      <c r="C34" s="1" t="s">
        <v>61</v>
      </c>
      <c r="D34" s="1" t="s">
        <v>62</v>
      </c>
      <c r="E34" s="1" t="s">
        <v>59</v>
      </c>
      <c r="F34" s="1" t="s">
        <v>116</v>
      </c>
      <c r="H34" s="1" t="s">
        <v>63</v>
      </c>
      <c r="M34" s="1" t="s">
        <v>66</v>
      </c>
      <c r="O34" s="1" t="s">
        <v>67</v>
      </c>
      <c r="P34" s="1" t="s">
        <v>67</v>
      </c>
      <c r="Q34" s="1" t="s">
        <v>67</v>
      </c>
      <c r="R34" s="1" t="s">
        <v>65</v>
      </c>
      <c r="S34" s="1" t="s">
        <v>67</v>
      </c>
      <c r="T34" s="2">
        <v>37073</v>
      </c>
      <c r="U34" s="1" t="s">
        <v>74</v>
      </c>
      <c r="AD34" s="1">
        <v>1</v>
      </c>
      <c r="AE34" s="1" t="s">
        <v>195</v>
      </c>
      <c r="AF34" s="3" t="s">
        <v>192</v>
      </c>
      <c r="AH34" s="4">
        <v>26.70423327</v>
      </c>
      <c r="AJ34" s="4">
        <v>15.65414204</v>
      </c>
      <c r="AL34" s="4">
        <v>16.94082084</v>
      </c>
      <c r="BF34" s="4">
        <v>19.76639872</v>
      </c>
      <c r="BI34">
        <v>1</v>
      </c>
      <c r="BJ34" t="s">
        <v>195</v>
      </c>
      <c r="BK34" t="s">
        <v>197</v>
      </c>
      <c r="BL34" s="22" t="s">
        <v>182</v>
      </c>
      <c r="BM34" s="25">
        <v>74.51886138</v>
      </c>
      <c r="BN34" s="27" t="s">
        <v>182</v>
      </c>
      <c r="BO34" s="25">
        <v>82.37146167</v>
      </c>
      <c r="BP34" s="27" t="s">
        <v>182</v>
      </c>
      <c r="BQ34" s="25">
        <v>82.53523625</v>
      </c>
      <c r="BR34" s="25" t="s">
        <v>182</v>
      </c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7" t="s">
        <v>182</v>
      </c>
      <c r="CE34" s="25">
        <v>79.60123971</v>
      </c>
      <c r="CF34" s="25"/>
      <c r="CG34" s="25"/>
      <c r="CH34" s="27" t="s">
        <v>182</v>
      </c>
      <c r="CI34" s="25">
        <v>74.51886138</v>
      </c>
      <c r="CJ34" s="27" t="s">
        <v>182</v>
      </c>
      <c r="CK34" s="25">
        <v>82.37146167</v>
      </c>
      <c r="CL34" s="27" t="s">
        <v>182</v>
      </c>
      <c r="CM34" s="25">
        <v>82.53523625</v>
      </c>
      <c r="CN34" s="25" t="s">
        <v>182</v>
      </c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7" t="s">
        <v>182</v>
      </c>
      <c r="DA34" s="25">
        <v>79.60123971</v>
      </c>
      <c r="DD34" s="4">
        <v>58.4</v>
      </c>
      <c r="DF34" s="4">
        <v>38.5</v>
      </c>
      <c r="DI34" s="4">
        <v>96.9</v>
      </c>
      <c r="DK34" s="11">
        <v>104.8</v>
      </c>
      <c r="DM34" s="11">
        <v>88.8</v>
      </c>
      <c r="DO34" s="11">
        <v>97</v>
      </c>
      <c r="EI34" s="11">
        <v>96.9</v>
      </c>
      <c r="EJ34">
        <v>0</v>
      </c>
      <c r="EK34" s="11">
        <v>65.3</v>
      </c>
      <c r="EL34" s="11">
        <v>0</v>
      </c>
      <c r="EM34" s="11">
        <v>55.5</v>
      </c>
      <c r="EN34" s="11">
        <v>0</v>
      </c>
      <c r="EO34" s="11">
        <v>54.3</v>
      </c>
      <c r="EP34" s="11" t="s">
        <v>182</v>
      </c>
      <c r="EQ34" s="11" t="s">
        <v>182</v>
      </c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>
        <v>0</v>
      </c>
      <c r="FI34" s="11">
        <v>58.4</v>
      </c>
      <c r="FO34"/>
      <c r="FP34"/>
      <c r="FR34" s="10"/>
      <c r="FS34" s="75" t="s">
        <v>182</v>
      </c>
      <c r="FT34" s="10"/>
      <c r="FU34" s="75" t="s">
        <v>182</v>
      </c>
      <c r="FV34" s="10"/>
      <c r="FW34" s="75" t="s">
        <v>182</v>
      </c>
      <c r="FX34" s="10"/>
      <c r="FY34" s="75" t="s">
        <v>182</v>
      </c>
      <c r="GA34" s="75" t="s">
        <v>182</v>
      </c>
      <c r="GC34" s="75" t="s">
        <v>182</v>
      </c>
      <c r="GF34" s="34"/>
      <c r="GG34" s="75">
        <f t="shared" si="0"/>
      </c>
      <c r="GH34" s="11"/>
      <c r="GI34" s="25" t="s">
        <v>182</v>
      </c>
      <c r="GJ34" s="11"/>
      <c r="GK34" s="25" t="s">
        <v>182</v>
      </c>
      <c r="GL34" s="11"/>
      <c r="GM34" s="25" t="s">
        <v>182</v>
      </c>
      <c r="GN34" s="11"/>
      <c r="GO34" s="25" t="s">
        <v>182</v>
      </c>
      <c r="GQ34" s="25" t="s">
        <v>182</v>
      </c>
      <c r="GS34" s="25" t="s">
        <v>182</v>
      </c>
      <c r="GT34" s="31"/>
      <c r="GU34" s="31"/>
      <c r="GW34" s="31">
        <f t="shared" si="1"/>
      </c>
    </row>
    <row r="35" spans="1:205" ht="12.75">
      <c r="A35" s="8">
        <v>479</v>
      </c>
      <c r="B35" s="8" t="s">
        <v>76</v>
      </c>
      <c r="C35" s="1" t="s">
        <v>61</v>
      </c>
      <c r="D35" s="1" t="s">
        <v>62</v>
      </c>
      <c r="E35" s="1" t="s">
        <v>59</v>
      </c>
      <c r="F35" s="1" t="s">
        <v>116</v>
      </c>
      <c r="H35" s="1" t="s">
        <v>63</v>
      </c>
      <c r="M35" s="1" t="s">
        <v>66</v>
      </c>
      <c r="O35" s="1" t="s">
        <v>67</v>
      </c>
      <c r="P35" s="1" t="s">
        <v>67</v>
      </c>
      <c r="Q35" s="1" t="s">
        <v>67</v>
      </c>
      <c r="R35" s="1" t="s">
        <v>65</v>
      </c>
      <c r="S35" s="1" t="s">
        <v>67</v>
      </c>
      <c r="T35" s="2">
        <v>37073</v>
      </c>
      <c r="U35" s="1" t="s">
        <v>77</v>
      </c>
      <c r="AD35" s="1">
        <v>1</v>
      </c>
      <c r="AE35" s="1" t="s">
        <v>195</v>
      </c>
      <c r="AF35" s="3" t="s">
        <v>192</v>
      </c>
      <c r="AH35" s="4">
        <v>11.6010511</v>
      </c>
      <c r="AJ35" s="4">
        <v>10.18551248</v>
      </c>
      <c r="AL35" s="4">
        <v>10.45970332</v>
      </c>
      <c r="BF35" s="4">
        <v>10.74875563</v>
      </c>
      <c r="BI35">
        <v>1</v>
      </c>
      <c r="BJ35" t="s">
        <v>195</v>
      </c>
      <c r="BK35" t="s">
        <v>197</v>
      </c>
      <c r="BL35" s="22" t="s">
        <v>182</v>
      </c>
      <c r="BM35" s="25">
        <v>85.10776496</v>
      </c>
      <c r="BN35" s="27" t="s">
        <v>182</v>
      </c>
      <c r="BO35" s="25">
        <v>81.90850359</v>
      </c>
      <c r="BP35" s="27" t="s">
        <v>182</v>
      </c>
      <c r="BQ35" s="25">
        <v>81.80921162</v>
      </c>
      <c r="BR35" s="25" t="s">
        <v>182</v>
      </c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7" t="s">
        <v>182</v>
      </c>
      <c r="CE35" s="25">
        <v>83.17878618</v>
      </c>
      <c r="CF35" s="25"/>
      <c r="CG35" s="25"/>
      <c r="CH35" s="27" t="s">
        <v>182</v>
      </c>
      <c r="CI35" s="25">
        <v>85.10776496</v>
      </c>
      <c r="CJ35" s="27" t="s">
        <v>182</v>
      </c>
      <c r="CK35" s="25">
        <v>81.90850359</v>
      </c>
      <c r="CL35" s="27" t="s">
        <v>182</v>
      </c>
      <c r="CM35" s="25">
        <v>81.80921162</v>
      </c>
      <c r="CN35" s="25" t="s">
        <v>182</v>
      </c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7" t="s">
        <v>182</v>
      </c>
      <c r="DA35" s="25">
        <v>83.17878618</v>
      </c>
      <c r="DD35" s="4">
        <v>32.5</v>
      </c>
      <c r="DF35" s="4">
        <v>31.4</v>
      </c>
      <c r="DI35" s="4">
        <v>63.9</v>
      </c>
      <c r="DK35" s="11">
        <v>77.9</v>
      </c>
      <c r="DM35" s="11">
        <v>56.3</v>
      </c>
      <c r="DO35" s="11">
        <v>57.5</v>
      </c>
      <c r="EI35" s="11">
        <v>63.9</v>
      </c>
      <c r="EJ35">
        <v>0</v>
      </c>
      <c r="EK35" s="11">
        <v>40.6</v>
      </c>
      <c r="EL35" s="11">
        <v>0</v>
      </c>
      <c r="EM35" s="11">
        <v>27.4</v>
      </c>
      <c r="EN35" s="11">
        <v>0</v>
      </c>
      <c r="EO35" s="11">
        <v>29.6</v>
      </c>
      <c r="EP35" s="11" t="s">
        <v>182</v>
      </c>
      <c r="EQ35" s="11" t="s">
        <v>182</v>
      </c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>
        <v>0</v>
      </c>
      <c r="FI35" s="11">
        <v>32.5</v>
      </c>
      <c r="FO35"/>
      <c r="FP35"/>
      <c r="FR35" s="10"/>
      <c r="FS35" s="75" t="s">
        <v>182</v>
      </c>
      <c r="FT35" s="10"/>
      <c r="FU35" s="75" t="s">
        <v>182</v>
      </c>
      <c r="FV35" s="10"/>
      <c r="FW35" s="75" t="s">
        <v>182</v>
      </c>
      <c r="FX35" s="10"/>
      <c r="FY35" s="75" t="s">
        <v>182</v>
      </c>
      <c r="GA35" s="75" t="s">
        <v>182</v>
      </c>
      <c r="GC35" s="75" t="s">
        <v>182</v>
      </c>
      <c r="GF35" s="34"/>
      <c r="GG35" s="75">
        <f t="shared" si="0"/>
      </c>
      <c r="GH35" s="11"/>
      <c r="GI35" s="25" t="s">
        <v>182</v>
      </c>
      <c r="GJ35" s="11"/>
      <c r="GK35" s="25" t="s">
        <v>182</v>
      </c>
      <c r="GL35" s="11"/>
      <c r="GM35" s="25" t="s">
        <v>182</v>
      </c>
      <c r="GN35" s="11"/>
      <c r="GO35" s="25" t="s">
        <v>182</v>
      </c>
      <c r="GQ35" s="25" t="s">
        <v>182</v>
      </c>
      <c r="GS35" s="25" t="s">
        <v>182</v>
      </c>
      <c r="GT35" s="31"/>
      <c r="GU35" s="31"/>
      <c r="GW35" s="31">
        <f t="shared" si="1"/>
      </c>
    </row>
    <row r="36" spans="1:205" ht="12.75">
      <c r="A36" s="8">
        <v>479</v>
      </c>
      <c r="B36" s="8" t="s">
        <v>78</v>
      </c>
      <c r="C36" s="1" t="s">
        <v>61</v>
      </c>
      <c r="D36" s="1" t="s">
        <v>62</v>
      </c>
      <c r="E36" s="1" t="s">
        <v>59</v>
      </c>
      <c r="F36" s="1" t="s">
        <v>116</v>
      </c>
      <c r="H36" s="1" t="s">
        <v>63</v>
      </c>
      <c r="M36" s="1" t="s">
        <v>66</v>
      </c>
      <c r="O36" s="1" t="s">
        <v>67</v>
      </c>
      <c r="P36" s="1" t="s">
        <v>67</v>
      </c>
      <c r="Q36" s="1" t="s">
        <v>67</v>
      </c>
      <c r="R36" s="1" t="s">
        <v>65</v>
      </c>
      <c r="S36" s="1" t="s">
        <v>67</v>
      </c>
      <c r="T36" s="2">
        <v>37073</v>
      </c>
      <c r="U36" s="1" t="s">
        <v>79</v>
      </c>
      <c r="AD36" s="1">
        <v>1</v>
      </c>
      <c r="AE36" s="1" t="s">
        <v>195</v>
      </c>
      <c r="AF36" s="3" t="s">
        <v>192</v>
      </c>
      <c r="AH36" s="4">
        <v>9.336209729</v>
      </c>
      <c r="AJ36" s="4">
        <v>17.32670417</v>
      </c>
      <c r="AL36" s="4">
        <v>20.37562878</v>
      </c>
      <c r="BF36" s="4">
        <v>15.67951423</v>
      </c>
      <c r="BI36">
        <v>1</v>
      </c>
      <c r="BJ36" t="s">
        <v>195</v>
      </c>
      <c r="BK36" t="s">
        <v>197</v>
      </c>
      <c r="BL36" s="22" t="s">
        <v>182</v>
      </c>
      <c r="BM36" s="25">
        <v>85.18061948</v>
      </c>
      <c r="BN36" s="27" t="s">
        <v>182</v>
      </c>
      <c r="BO36" s="25">
        <v>75.42311465</v>
      </c>
      <c r="BP36" s="27" t="s">
        <v>182</v>
      </c>
      <c r="BQ36" s="25">
        <v>78.61948711</v>
      </c>
      <c r="BR36" s="25" t="s">
        <v>182</v>
      </c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7" t="s">
        <v>182</v>
      </c>
      <c r="CE36" s="25">
        <v>79.45017794</v>
      </c>
      <c r="CF36" s="25"/>
      <c r="CG36" s="25"/>
      <c r="CH36" s="27" t="s">
        <v>182</v>
      </c>
      <c r="CI36" s="25">
        <v>85.18061948</v>
      </c>
      <c r="CJ36" s="27" t="s">
        <v>182</v>
      </c>
      <c r="CK36" s="25">
        <v>75.42311465</v>
      </c>
      <c r="CL36" s="27" t="s">
        <v>182</v>
      </c>
      <c r="CM36" s="25">
        <v>78.61948711</v>
      </c>
      <c r="CN36" s="25" t="s">
        <v>182</v>
      </c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7" t="s">
        <v>182</v>
      </c>
      <c r="DA36" s="25">
        <v>79.45017794</v>
      </c>
      <c r="DD36" s="4">
        <v>43.4</v>
      </c>
      <c r="DF36" s="4">
        <v>32.9</v>
      </c>
      <c r="DI36" s="4">
        <v>76.3</v>
      </c>
      <c r="DK36" s="11">
        <v>63</v>
      </c>
      <c r="DM36" s="11">
        <v>70.5</v>
      </c>
      <c r="DO36" s="11">
        <v>95.3</v>
      </c>
      <c r="EI36" s="11">
        <v>76.3</v>
      </c>
      <c r="EJ36">
        <v>0</v>
      </c>
      <c r="EK36" s="11">
        <v>29.6</v>
      </c>
      <c r="EL36" s="11">
        <v>0</v>
      </c>
      <c r="EM36" s="11">
        <v>38.8</v>
      </c>
      <c r="EN36" s="11">
        <v>0</v>
      </c>
      <c r="EO36" s="11">
        <v>61.7</v>
      </c>
      <c r="EP36" s="11" t="s">
        <v>182</v>
      </c>
      <c r="EQ36" s="11" t="s">
        <v>182</v>
      </c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>
        <v>0</v>
      </c>
      <c r="FI36" s="11">
        <v>43.4</v>
      </c>
      <c r="FO36"/>
      <c r="FP36"/>
      <c r="FR36" s="10"/>
      <c r="FS36" s="75" t="s">
        <v>182</v>
      </c>
      <c r="FT36" s="10"/>
      <c r="FU36" s="75" t="s">
        <v>182</v>
      </c>
      <c r="FV36" s="10"/>
      <c r="FW36" s="75" t="s">
        <v>182</v>
      </c>
      <c r="FX36" s="10"/>
      <c r="FY36" s="75" t="s">
        <v>182</v>
      </c>
      <c r="GA36" s="75" t="s">
        <v>182</v>
      </c>
      <c r="GC36" s="75" t="s">
        <v>182</v>
      </c>
      <c r="GF36" s="34"/>
      <c r="GG36" s="75">
        <f t="shared" si="0"/>
      </c>
      <c r="GH36" s="11"/>
      <c r="GI36" s="25" t="s">
        <v>182</v>
      </c>
      <c r="GJ36" s="11"/>
      <c r="GK36" s="25" t="s">
        <v>182</v>
      </c>
      <c r="GL36" s="11"/>
      <c r="GM36" s="25" t="s">
        <v>182</v>
      </c>
      <c r="GN36" s="11"/>
      <c r="GO36" s="25" t="s">
        <v>182</v>
      </c>
      <c r="GQ36" s="25" t="s">
        <v>182</v>
      </c>
      <c r="GS36" s="25" t="s">
        <v>182</v>
      </c>
      <c r="GT36" s="31"/>
      <c r="GU36" s="31"/>
      <c r="GW36" s="31">
        <f t="shared" si="1"/>
      </c>
    </row>
    <row r="37" spans="1:205" ht="12.75">
      <c r="A37" s="8">
        <v>479</v>
      </c>
      <c r="B37" s="8" t="s">
        <v>80</v>
      </c>
      <c r="C37" s="1" t="s">
        <v>61</v>
      </c>
      <c r="D37" s="1" t="s">
        <v>62</v>
      </c>
      <c r="E37" s="1" t="s">
        <v>59</v>
      </c>
      <c r="F37" s="1" t="s">
        <v>116</v>
      </c>
      <c r="H37" s="1" t="s">
        <v>63</v>
      </c>
      <c r="M37" s="1" t="s">
        <v>66</v>
      </c>
      <c r="O37" s="1" t="s">
        <v>67</v>
      </c>
      <c r="P37" s="1" t="s">
        <v>67</v>
      </c>
      <c r="Q37" s="1" t="s">
        <v>67</v>
      </c>
      <c r="R37" s="1" t="s">
        <v>65</v>
      </c>
      <c r="S37" s="1" t="s">
        <v>67</v>
      </c>
      <c r="T37" s="2">
        <v>33939</v>
      </c>
      <c r="U37" s="1" t="s">
        <v>81</v>
      </c>
      <c r="V37" s="3" t="s">
        <v>117</v>
      </c>
      <c r="W37" s="3"/>
      <c r="X37" s="3"/>
      <c r="Y37" s="1">
        <v>3</v>
      </c>
      <c r="AD37" s="1">
        <v>4</v>
      </c>
      <c r="AE37" s="1" t="s">
        <v>195</v>
      </c>
      <c r="AF37" s="3" t="s">
        <v>192</v>
      </c>
      <c r="AH37" s="4">
        <v>415.4098361</v>
      </c>
      <c r="AJ37" s="4">
        <v>403.1034483</v>
      </c>
      <c r="AL37" s="4">
        <v>666.2068966</v>
      </c>
      <c r="AN37" s="4">
        <v>760</v>
      </c>
      <c r="BF37" s="4">
        <v>561.1800452</v>
      </c>
      <c r="BI37">
        <v>4</v>
      </c>
      <c r="BJ37" t="s">
        <v>195</v>
      </c>
      <c r="BK37" t="s">
        <v>197</v>
      </c>
      <c r="BL37" s="22" t="s">
        <v>182</v>
      </c>
      <c r="BM37" s="25">
        <v>80.64440238</v>
      </c>
      <c r="BN37" s="27" t="s">
        <v>182</v>
      </c>
      <c r="BO37" s="25">
        <v>81.69126365</v>
      </c>
      <c r="BP37" s="27" t="s">
        <v>182</v>
      </c>
      <c r="BQ37" s="25">
        <v>70.11721106</v>
      </c>
      <c r="BR37" s="25" t="s">
        <v>182</v>
      </c>
      <c r="BS37" s="25">
        <v>66.71192677</v>
      </c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7" t="s">
        <v>182</v>
      </c>
      <c r="CE37" s="25">
        <v>74.66570154</v>
      </c>
      <c r="CF37" s="25"/>
      <c r="CG37" s="25"/>
      <c r="CH37" s="27" t="s">
        <v>182</v>
      </c>
      <c r="CI37" s="25">
        <v>80.64440238</v>
      </c>
      <c r="CJ37" s="27" t="s">
        <v>182</v>
      </c>
      <c r="CK37" s="25">
        <v>81.69126365</v>
      </c>
      <c r="CL37" s="27" t="s">
        <v>182</v>
      </c>
      <c r="CM37" s="25">
        <v>70.11721106</v>
      </c>
      <c r="CN37" s="25" t="s">
        <v>182</v>
      </c>
      <c r="CO37" s="25">
        <v>66.71192677</v>
      </c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7" t="s">
        <v>182</v>
      </c>
      <c r="DA37" s="25">
        <v>74.66570154</v>
      </c>
      <c r="DD37" s="4">
        <v>17.1</v>
      </c>
      <c r="DE37" s="4">
        <v>2123.1</v>
      </c>
      <c r="DF37" s="4">
        <v>74.9</v>
      </c>
      <c r="DI37" s="4">
        <v>2215.1</v>
      </c>
      <c r="DK37" s="11">
        <v>2146.2</v>
      </c>
      <c r="DM37" s="11">
        <v>2201.7</v>
      </c>
      <c r="DO37" s="11">
        <v>2229.4</v>
      </c>
      <c r="DQ37" s="11">
        <v>2283.1</v>
      </c>
      <c r="EI37" s="11">
        <v>2215.1</v>
      </c>
      <c r="EJ37">
        <v>0</v>
      </c>
      <c r="EK37" s="11">
        <v>2065.9</v>
      </c>
      <c r="EL37" s="11">
        <v>0</v>
      </c>
      <c r="EM37" s="11">
        <v>2122.3</v>
      </c>
      <c r="EN37" s="11">
        <v>0</v>
      </c>
      <c r="EO37" s="11">
        <v>2158.1</v>
      </c>
      <c r="EP37" s="11">
        <v>0</v>
      </c>
      <c r="EQ37" s="11">
        <v>2214.5</v>
      </c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>
        <v>0</v>
      </c>
      <c r="FI37" s="11">
        <v>2140.2</v>
      </c>
      <c r="FO37">
        <v>2</v>
      </c>
      <c r="FP37" t="s">
        <v>195</v>
      </c>
      <c r="FQ37" s="1" t="s">
        <v>197</v>
      </c>
      <c r="FR37" s="10"/>
      <c r="FS37" s="75">
        <v>459.6394376422732</v>
      </c>
      <c r="FT37" s="10"/>
      <c r="FU37" s="75">
        <v>424.42185429766477</v>
      </c>
      <c r="FV37" s="10"/>
      <c r="FW37" s="75">
        <v>643.9231650882936</v>
      </c>
      <c r="FX37" s="10"/>
      <c r="FY37" s="75">
        <v>798.778830625308</v>
      </c>
      <c r="GA37" s="75" t="s">
        <v>182</v>
      </c>
      <c r="GC37" s="75" t="s">
        <v>182</v>
      </c>
      <c r="GF37" s="34"/>
      <c r="GG37" s="75">
        <f t="shared" si="0"/>
        <v>581.690821913385</v>
      </c>
      <c r="GH37" s="11"/>
      <c r="GI37" s="25">
        <v>2.3747106478765145</v>
      </c>
      <c r="GJ37" s="11"/>
      <c r="GK37" s="25">
        <v>2.3181384350300323</v>
      </c>
      <c r="GL37" s="11"/>
      <c r="GM37" s="25">
        <v>2.1548295454657573</v>
      </c>
      <c r="GN37" s="11"/>
      <c r="GO37" s="25">
        <v>2.3995946689561767</v>
      </c>
      <c r="GQ37" s="25" t="s">
        <v>182</v>
      </c>
      <c r="GS37" s="25" t="s">
        <v>182</v>
      </c>
      <c r="GT37" s="31"/>
      <c r="GU37" s="31"/>
      <c r="GW37" s="31">
        <f t="shared" si="1"/>
        <v>2.31181832433212</v>
      </c>
    </row>
    <row r="38" spans="1:205" ht="12.75">
      <c r="A38" s="8">
        <v>479</v>
      </c>
      <c r="B38" s="8" t="s">
        <v>82</v>
      </c>
      <c r="C38" s="1" t="s">
        <v>61</v>
      </c>
      <c r="D38" s="1" t="s">
        <v>62</v>
      </c>
      <c r="E38" s="1" t="s">
        <v>59</v>
      </c>
      <c r="F38" s="1" t="s">
        <v>116</v>
      </c>
      <c r="H38" s="1" t="s">
        <v>63</v>
      </c>
      <c r="M38" s="1" t="s">
        <v>66</v>
      </c>
      <c r="O38" s="1" t="s">
        <v>67</v>
      </c>
      <c r="P38" s="1" t="s">
        <v>67</v>
      </c>
      <c r="Q38" s="1" t="s">
        <v>67</v>
      </c>
      <c r="R38" s="1" t="s">
        <v>65</v>
      </c>
      <c r="S38" s="1" t="s">
        <v>67</v>
      </c>
      <c r="T38" s="2">
        <v>33939</v>
      </c>
      <c r="U38" s="1" t="s">
        <v>83</v>
      </c>
      <c r="V38" s="3" t="s">
        <v>117</v>
      </c>
      <c r="W38" s="3"/>
      <c r="X38" s="3"/>
      <c r="Y38" s="1">
        <v>3</v>
      </c>
      <c r="AD38" s="1">
        <v>4</v>
      </c>
      <c r="AE38" s="1" t="s">
        <v>195</v>
      </c>
      <c r="AF38" s="3" t="s">
        <v>192</v>
      </c>
      <c r="AH38" s="4">
        <v>431.6666667</v>
      </c>
      <c r="AJ38" s="4">
        <v>461.3114754</v>
      </c>
      <c r="AL38" s="4">
        <v>483.2258065</v>
      </c>
      <c r="AN38" s="4">
        <v>498.5365854</v>
      </c>
      <c r="BF38" s="4">
        <v>468.6851335</v>
      </c>
      <c r="BI38">
        <v>4</v>
      </c>
      <c r="BJ38" t="s">
        <v>195</v>
      </c>
      <c r="BK38" t="s">
        <v>197</v>
      </c>
      <c r="BL38" s="22" t="s">
        <v>182</v>
      </c>
      <c r="BM38" s="25">
        <v>79.02392406</v>
      </c>
      <c r="BN38" s="27" t="s">
        <v>182</v>
      </c>
      <c r="BO38" s="25">
        <v>77.65937937</v>
      </c>
      <c r="BP38" s="27" t="s">
        <v>182</v>
      </c>
      <c r="BQ38" s="25">
        <v>76.04353743</v>
      </c>
      <c r="BR38" s="25" t="s">
        <v>182</v>
      </c>
      <c r="BS38" s="25">
        <v>76.07560297</v>
      </c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7" t="s">
        <v>182</v>
      </c>
      <c r="CE38" s="25">
        <v>77.20292166</v>
      </c>
      <c r="CF38" s="25"/>
      <c r="CG38" s="25"/>
      <c r="CH38" s="27" t="s">
        <v>182</v>
      </c>
      <c r="CI38" s="25">
        <v>79.02392406</v>
      </c>
      <c r="CJ38" s="27" t="s">
        <v>182</v>
      </c>
      <c r="CK38" s="25">
        <v>77.65937937</v>
      </c>
      <c r="CL38" s="27" t="s">
        <v>182</v>
      </c>
      <c r="CM38" s="25">
        <v>76.04353743</v>
      </c>
      <c r="CN38" s="25" t="s">
        <v>182</v>
      </c>
      <c r="CO38" s="25">
        <v>76.07560297</v>
      </c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7" t="s">
        <v>182</v>
      </c>
      <c r="DA38" s="25">
        <v>77.20292166</v>
      </c>
      <c r="DD38" s="4">
        <v>22</v>
      </c>
      <c r="DE38" s="4">
        <v>1959.7</v>
      </c>
      <c r="DF38" s="4">
        <v>73.5</v>
      </c>
      <c r="DI38" s="4">
        <v>2055.9</v>
      </c>
      <c r="DK38" s="11">
        <v>2057.9</v>
      </c>
      <c r="DM38" s="11">
        <v>2064.9</v>
      </c>
      <c r="DO38" s="11">
        <v>2017.1</v>
      </c>
      <c r="DQ38" s="11">
        <v>2083.8</v>
      </c>
      <c r="EI38" s="11">
        <v>2055.9</v>
      </c>
      <c r="EJ38">
        <v>0</v>
      </c>
      <c r="EK38" s="11">
        <v>19.8</v>
      </c>
      <c r="EL38" s="11">
        <v>0</v>
      </c>
      <c r="EM38" s="11">
        <v>1995.8</v>
      </c>
      <c r="EN38" s="11">
        <v>0</v>
      </c>
      <c r="EO38" s="11">
        <v>1951.4</v>
      </c>
      <c r="EP38" s="11">
        <v>0</v>
      </c>
      <c r="EQ38" s="11">
        <v>2000.3</v>
      </c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>
        <v>0</v>
      </c>
      <c r="FI38" s="11">
        <v>1981.7</v>
      </c>
      <c r="FO38">
        <v>2</v>
      </c>
      <c r="FP38" t="s">
        <v>195</v>
      </c>
      <c r="FQ38" s="1" t="s">
        <v>197</v>
      </c>
      <c r="FR38" s="10"/>
      <c r="FS38" s="75">
        <v>579.4310429094987</v>
      </c>
      <c r="FT38" s="10"/>
      <c r="FU38" s="75">
        <v>623.3417819359048</v>
      </c>
      <c r="FV38" s="10"/>
      <c r="FW38" s="75">
        <v>632.2178299756196</v>
      </c>
      <c r="FX38" s="10"/>
      <c r="FY38" s="75">
        <v>634.4659434259553</v>
      </c>
      <c r="GA38" s="75" t="s">
        <v>182</v>
      </c>
      <c r="GC38" s="75" t="s">
        <v>182</v>
      </c>
      <c r="GF38" s="34"/>
      <c r="GG38" s="75">
        <f t="shared" si="0"/>
        <v>617.3641495617446</v>
      </c>
      <c r="GH38" s="11"/>
      <c r="GI38" s="25">
        <v>2.7623424160310255</v>
      </c>
      <c r="GJ38" s="11"/>
      <c r="GK38" s="25">
        <v>2.790172181245731</v>
      </c>
      <c r="GL38" s="11"/>
      <c r="GM38" s="25">
        <v>2.639028312833332</v>
      </c>
      <c r="GN38" s="11"/>
      <c r="GO38" s="25">
        <v>2.651962106423693</v>
      </c>
      <c r="GQ38" s="25" t="s">
        <v>182</v>
      </c>
      <c r="GS38" s="25" t="s">
        <v>182</v>
      </c>
      <c r="GT38" s="31"/>
      <c r="GU38" s="31"/>
      <c r="GW38" s="31">
        <f t="shared" si="1"/>
        <v>2.7108762541334452</v>
      </c>
    </row>
    <row r="39" spans="1:205" ht="12.75">
      <c r="A39" s="8">
        <v>479</v>
      </c>
      <c r="B39" s="8" t="s">
        <v>84</v>
      </c>
      <c r="C39" s="1" t="s">
        <v>61</v>
      </c>
      <c r="D39" s="1" t="s">
        <v>62</v>
      </c>
      <c r="E39" s="1" t="s">
        <v>59</v>
      </c>
      <c r="F39" s="1" t="s">
        <v>116</v>
      </c>
      <c r="H39" s="1" t="s">
        <v>63</v>
      </c>
      <c r="M39" s="1" t="s">
        <v>66</v>
      </c>
      <c r="O39" s="1" t="s">
        <v>67</v>
      </c>
      <c r="P39" s="1" t="s">
        <v>67</v>
      </c>
      <c r="Q39" s="1" t="s">
        <v>67</v>
      </c>
      <c r="R39" s="1" t="s">
        <v>65</v>
      </c>
      <c r="S39" s="1" t="s">
        <v>67</v>
      </c>
      <c r="T39" s="2">
        <v>33939</v>
      </c>
      <c r="U39" s="1" t="s">
        <v>85</v>
      </c>
      <c r="V39" s="3" t="s">
        <v>117</v>
      </c>
      <c r="W39" s="3"/>
      <c r="X39" s="3"/>
      <c r="Y39" s="1">
        <v>3</v>
      </c>
      <c r="AD39" s="1">
        <v>4</v>
      </c>
      <c r="AE39" s="1" t="s">
        <v>195</v>
      </c>
      <c r="AF39" s="3" t="s">
        <v>192</v>
      </c>
      <c r="AH39" s="4">
        <v>471.4705882</v>
      </c>
      <c r="AJ39" s="4">
        <v>498.0327869</v>
      </c>
      <c r="AL39" s="4">
        <v>510</v>
      </c>
      <c r="BF39" s="4">
        <v>493.1677917</v>
      </c>
      <c r="BI39">
        <v>4</v>
      </c>
      <c r="BJ39" t="s">
        <v>195</v>
      </c>
      <c r="BK39" t="s">
        <v>197</v>
      </c>
      <c r="BL39" s="22" t="s">
        <v>182</v>
      </c>
      <c r="BM39" s="25">
        <v>77.24892206</v>
      </c>
      <c r="BN39" s="27" t="s">
        <v>182</v>
      </c>
      <c r="BO39" s="25">
        <v>78.97974985</v>
      </c>
      <c r="BP39" s="27" t="s">
        <v>182</v>
      </c>
      <c r="BQ39" s="25">
        <v>79.25395599</v>
      </c>
      <c r="BR39" s="25" t="s">
        <v>182</v>
      </c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7" t="s">
        <v>182</v>
      </c>
      <c r="CE39" s="25">
        <v>78.5579221</v>
      </c>
      <c r="CF39" s="25"/>
      <c r="CG39" s="25"/>
      <c r="CH39" s="27" t="s">
        <v>182</v>
      </c>
      <c r="CI39" s="25">
        <v>77.24892206</v>
      </c>
      <c r="CJ39" s="27" t="s">
        <v>182</v>
      </c>
      <c r="CK39" s="25">
        <v>78.97974985</v>
      </c>
      <c r="CL39" s="27" t="s">
        <v>182</v>
      </c>
      <c r="CM39" s="25">
        <v>79.25395599</v>
      </c>
      <c r="CN39" s="25" t="s">
        <v>182</v>
      </c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7" t="s">
        <v>182</v>
      </c>
      <c r="DA39" s="25">
        <v>78.5579221</v>
      </c>
      <c r="DD39" s="4">
        <v>16.4</v>
      </c>
      <c r="DE39" s="4">
        <v>1537.1</v>
      </c>
      <c r="DF39" s="4">
        <v>83.6</v>
      </c>
      <c r="DI39" s="4">
        <v>2300</v>
      </c>
      <c r="DK39" s="11">
        <v>2072.3</v>
      </c>
      <c r="DM39" s="11">
        <v>2369.3</v>
      </c>
      <c r="DO39" s="11">
        <v>2458.3</v>
      </c>
      <c r="EI39" s="11">
        <v>2300</v>
      </c>
      <c r="EJ39">
        <v>0</v>
      </c>
      <c r="EK39" s="11">
        <v>28.2</v>
      </c>
      <c r="EL39" s="11">
        <v>0</v>
      </c>
      <c r="EM39" s="11">
        <v>2282.9</v>
      </c>
      <c r="EN39" s="11">
        <v>0</v>
      </c>
      <c r="EO39" s="11">
        <v>2365.8</v>
      </c>
      <c r="EP39" s="11" t="s">
        <v>182</v>
      </c>
      <c r="EQ39" s="11" t="s">
        <v>182</v>
      </c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>
        <v>0</v>
      </c>
      <c r="FI39" s="11">
        <v>1553.5</v>
      </c>
      <c r="FO39">
        <v>2</v>
      </c>
      <c r="FP39" t="s">
        <v>195</v>
      </c>
      <c r="FQ39" s="1" t="s">
        <v>197</v>
      </c>
      <c r="FR39" s="10"/>
      <c r="FS39" s="75">
        <v>576.7925318707472</v>
      </c>
      <c r="FT39" s="10"/>
      <c r="FU39" s="75">
        <v>476.10724414265025</v>
      </c>
      <c r="FV39" s="10"/>
      <c r="FW39" s="75">
        <v>450.19413186960776</v>
      </c>
      <c r="FX39" s="10"/>
      <c r="FY39" s="75" t="s">
        <v>182</v>
      </c>
      <c r="GA39" s="75" t="s">
        <v>182</v>
      </c>
      <c r="GC39" s="75" t="s">
        <v>182</v>
      </c>
      <c r="GF39" s="34"/>
      <c r="GG39" s="75">
        <f t="shared" si="0"/>
        <v>501.03130262766837</v>
      </c>
      <c r="GH39" s="11"/>
      <c r="GI39" s="25">
        <v>2.535231664151853</v>
      </c>
      <c r="GJ39" s="11"/>
      <c r="GK39" s="25">
        <v>2.264993236261036</v>
      </c>
      <c r="GL39" s="11"/>
      <c r="GM39" s="25">
        <v>2.170023989405427</v>
      </c>
      <c r="GN39" s="11"/>
      <c r="GO39" s="25" t="s">
        <v>182</v>
      </c>
      <c r="GQ39" s="25" t="s">
        <v>182</v>
      </c>
      <c r="GS39" s="25" t="s">
        <v>182</v>
      </c>
      <c r="GT39" s="31"/>
      <c r="GU39" s="31"/>
      <c r="GW39" s="31">
        <f t="shared" si="1"/>
        <v>2.3234162966061054</v>
      </c>
    </row>
  </sheetData>
  <mergeCells count="1">
    <mergeCell ref="DD2:DI2"/>
  </mergeCells>
  <printOptions headings="1" horizontalCentered="1"/>
  <pageMargins left="0.25" right="0.25" top="0.5" bottom="0.5" header="0.25" footer="0.25"/>
  <pageSetup horizontalDpi="600" verticalDpi="600" orientation="landscape" pageOrder="overThenDown" scale="75" r:id="rId1"/>
  <headerFooter alignWithMargins="0">
    <oddHeader>&amp;CData Summary: Lightweight Aggregate Kilns, Mercury</oddHeader>
    <oddFooter>&amp;CPage &amp;P of &amp;N</oddFooter>
  </headerFooter>
  <colBreaks count="3" manualBreakCount="3">
    <brk id="19" max="65535" man="1"/>
    <brk id="60" max="65535" man="1"/>
    <brk id="10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Springsteen</dc:creator>
  <cp:keywords/>
  <dc:description/>
  <cp:lastModifiedBy>Alan Nguyen</cp:lastModifiedBy>
  <cp:lastPrinted>2005-08-09T23:42:00Z</cp:lastPrinted>
  <dcterms:created xsi:type="dcterms:W3CDTF">2002-10-22T00:37:43Z</dcterms:created>
  <dcterms:modified xsi:type="dcterms:W3CDTF">2005-08-09T23:42:14Z</dcterms:modified>
  <cp:category/>
  <cp:version/>
  <cp:contentType/>
  <cp:contentStatus/>
</cp:coreProperties>
</file>