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tabRatio="788" activeTab="0"/>
  </bookViews>
  <sheets>
    <sheet name="master" sheetId="1" r:id="rId1"/>
  </sheets>
  <definedNames>
    <definedName name="_xlnm.Print_Area" localSheetId="0">'master'!$A$6:$FI$148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<sst xmlns="http://schemas.openxmlformats.org/spreadsheetml/2006/main" count="5198" uniqueCount="638">
  <si>
    <t>Incinerator</t>
  </si>
  <si>
    <t>Commercial incinerator</t>
  </si>
  <si>
    <t>221C1</t>
  </si>
  <si>
    <t>ROLLINS ENVIRONMENTAL SERVICES</t>
  </si>
  <si>
    <t>DEER PARK</t>
  </si>
  <si>
    <t>SS/PT/VS</t>
  </si>
  <si>
    <t>?</t>
  </si>
  <si>
    <t>Comm</t>
  </si>
  <si>
    <t>Rotary kiln</t>
  </si>
  <si>
    <t>Liq, solid, sludge</t>
  </si>
  <si>
    <t>No</t>
  </si>
  <si>
    <t>N</t>
  </si>
  <si>
    <t>NA</t>
  </si>
  <si>
    <t>NE - reflects old kiln arrangement</t>
  </si>
  <si>
    <t>221C2</t>
  </si>
  <si>
    <t>221C3</t>
  </si>
  <si>
    <t>221C4</t>
  </si>
  <si>
    <t>221C5</t>
  </si>
  <si>
    <t>222B3</t>
  </si>
  <si>
    <t>WTI</t>
  </si>
  <si>
    <t>East Liverpool</t>
  </si>
  <si>
    <t>WHB/SD/CI/ESP/Q/PBS</t>
  </si>
  <si>
    <t>ANNUAL PERFORMANCE TEST, NORM WASTE FEED, CARBON INJECTION</t>
  </si>
  <si>
    <t>UL</t>
  </si>
  <si>
    <t>222B6</t>
  </si>
  <si>
    <t>HG STACK TESTING W/ENHANCED CARBON INJECTION SYSTEM</t>
  </si>
  <si>
    <t>L</t>
  </si>
  <si>
    <t>NE - Research test</t>
  </si>
  <si>
    <t>222C1</t>
  </si>
  <si>
    <t>MAX FEED METALS,CL2,SCC TEMP,KILN AQEOUS, NO CARBON INJ</t>
  </si>
  <si>
    <t>Y</t>
  </si>
  <si>
    <t>NE - System was later modified</t>
  </si>
  <si>
    <t>222C10</t>
  </si>
  <si>
    <t>1997 Annual Performance Test</t>
  </si>
  <si>
    <t>222C11</t>
  </si>
  <si>
    <t>1998 Annual Performance Test</t>
  </si>
  <si>
    <t>222C12</t>
  </si>
  <si>
    <t>1999 Annual Performance Test</t>
  </si>
  <si>
    <t>222C13</t>
  </si>
  <si>
    <t>2000 Annual Performance Test</t>
  </si>
  <si>
    <t>3000C1</t>
  </si>
  <si>
    <t xml:space="preserve">Reynolds Metals Company </t>
  </si>
  <si>
    <t>Gum Springs</t>
  </si>
  <si>
    <t>DS/FF/AB</t>
  </si>
  <si>
    <t>TB, One kiln operating, max metals feed, Worst case for spiked metals (As, Be, Cr), max temp</t>
  </si>
  <si>
    <t xml:space="preserve">Liq, solid </t>
  </si>
  <si>
    <t>3000C2</t>
  </si>
  <si>
    <t>TB, Two kilns operating, worst case for PM and HCl, min temp, no spiking</t>
  </si>
  <si>
    <t>Onsite incinerator</t>
  </si>
  <si>
    <t>3001C2</t>
  </si>
  <si>
    <t>PPG Industries, Inc.</t>
  </si>
  <si>
    <t>Lake Charles</t>
  </si>
  <si>
    <t>WS</t>
  </si>
  <si>
    <t>Trial burn, higher temp for DRE and metals</t>
  </si>
  <si>
    <t>OS</t>
  </si>
  <si>
    <t>Liquid injection</t>
  </si>
  <si>
    <t>Liq</t>
  </si>
  <si>
    <t>3001C4</t>
  </si>
  <si>
    <t>Risk burn, normal op cond, non-PCB containing material</t>
  </si>
  <si>
    <t>3001C5</t>
  </si>
  <si>
    <t>Risk burn, normal op cond, PCB containing material</t>
  </si>
  <si>
    <t>Onsite incinerator, DoD government, chem demil</t>
  </si>
  <si>
    <t>3003C1</t>
  </si>
  <si>
    <t>CAMDS Tooele Army Depot South (TOCDF)</t>
  </si>
  <si>
    <t>Tooele</t>
  </si>
  <si>
    <t>AB/C/Q/VS/PBS/DM</t>
  </si>
  <si>
    <t>Trial burn, mixed agent VX/munitions feed</t>
  </si>
  <si>
    <t>Solid</t>
  </si>
  <si>
    <t>Yes</t>
  </si>
  <si>
    <t>Tests considered to be the same campaign; recent test added new mode of operation</t>
  </si>
  <si>
    <t>3003C2</t>
  </si>
  <si>
    <t>Trial burn, mixed agent HD/munitions feed</t>
  </si>
  <si>
    <t>3004C1</t>
  </si>
  <si>
    <t>TOCDF Desert Army Depot (Tooele Army Depot South)</t>
  </si>
  <si>
    <t>WQ/VS/PBS/DM</t>
  </si>
  <si>
    <t>VX agent trial burn</t>
  </si>
  <si>
    <t>Roller hearth</t>
  </si>
  <si>
    <t>Liq, solid</t>
  </si>
  <si>
    <t>3004C2</t>
  </si>
  <si>
    <t>GB agent trial burn</t>
  </si>
  <si>
    <t>3004C3</t>
  </si>
  <si>
    <t xml:space="preserve">Baseline - one run w/nat gas only without agent GB </t>
  </si>
  <si>
    <t>3005C1</t>
  </si>
  <si>
    <t>Deseret Army Depot TOCDF (Tooele Army Depot South)</t>
  </si>
  <si>
    <t>3005C2</t>
  </si>
  <si>
    <t>Baseline, natural gas only, 1 run only</t>
  </si>
  <si>
    <t>NE - Baseline test</t>
  </si>
  <si>
    <t>3005C3</t>
  </si>
  <si>
    <t>GB agent trial burn w/metals spike</t>
  </si>
  <si>
    <t>3007C1</t>
  </si>
  <si>
    <t>Cytec Industries, Inc.</t>
  </si>
  <si>
    <t>Willow Island</t>
  </si>
  <si>
    <t>Normal wastes, APCD operation, low comb temp</t>
  </si>
  <si>
    <t xml:space="preserve">Fluidized bed </t>
  </si>
  <si>
    <t xml:space="preserve">Liq, sludge </t>
  </si>
  <si>
    <t>3007C2</t>
  </si>
  <si>
    <t>Normal wastes, APCD operation, high comb temp</t>
  </si>
  <si>
    <t>3007C3</t>
  </si>
  <si>
    <t>Onsite incinerator, DoD munitions popping, government</t>
  </si>
  <si>
    <t>3008B1</t>
  </si>
  <si>
    <t>Tooele Army Depot North</t>
  </si>
  <si>
    <t>C/AB/FF</t>
  </si>
  <si>
    <t>TEST SERIES 2</t>
  </si>
  <si>
    <t>Rotary hearth</t>
  </si>
  <si>
    <t>3008B2</t>
  </si>
  <si>
    <t>TEST SERIES 3</t>
  </si>
  <si>
    <t>3008B3</t>
  </si>
  <si>
    <t>3008B4</t>
  </si>
  <si>
    <t>TEST SERIES 5</t>
  </si>
  <si>
    <t>3008C3</t>
  </si>
  <si>
    <t>Trial burn, 0.5 caliber M17 tracer/ Cr powder. Max oper cond.</t>
  </si>
  <si>
    <t>3010C13</t>
  </si>
  <si>
    <t>Clean Harbors Environmental Services, Inc.</t>
  </si>
  <si>
    <t>Kimball County</t>
  </si>
  <si>
    <t>HE/SDA/CI/FF</t>
  </si>
  <si>
    <t>Trial burn, high nonviscous liquid feed rate, max comb temp</t>
  </si>
  <si>
    <t>Fluid bed</t>
  </si>
  <si>
    <t>Solid and liq</t>
  </si>
  <si>
    <t>3010C14</t>
  </si>
  <si>
    <t>Annual, normal performance test</t>
  </si>
  <si>
    <t>3010C15</t>
  </si>
  <si>
    <t>3010C16</t>
  </si>
  <si>
    <t>3010C18</t>
  </si>
  <si>
    <t>Annual, comprehensive performance test</t>
  </si>
  <si>
    <t>Onsite Incinerator, DoD munitions popping, government</t>
  </si>
  <si>
    <t>3012C1</t>
  </si>
  <si>
    <t>Kansas Army Ammunition Plant</t>
  </si>
  <si>
    <t>Parsons</t>
  </si>
  <si>
    <t>AB/GC/C/FF</t>
  </si>
  <si>
    <t>Trial burn, M223 fuze feed</t>
  </si>
  <si>
    <t>3012C2</t>
  </si>
  <si>
    <t>Trial burn, M48A1/M1911 feed</t>
  </si>
  <si>
    <t>3014C2</t>
  </si>
  <si>
    <t>3M Company</t>
  </si>
  <si>
    <t>Cottage Grove</t>
  </si>
  <si>
    <t>Q/WESP/SC/S</t>
  </si>
  <si>
    <t>Trial burn, max comb temp, max feedrate</t>
  </si>
  <si>
    <t>3016C10</t>
  </si>
  <si>
    <t>Eastman Kodak Company</t>
  </si>
  <si>
    <t>Rochester</t>
  </si>
  <si>
    <t>Q/PBS/VS/WESP</t>
  </si>
  <si>
    <t>Trial burn, max feedrate, max #3 hearth temp</t>
  </si>
  <si>
    <t>Sludge</t>
  </si>
  <si>
    <t>Normal miniburn</t>
  </si>
  <si>
    <t>3016C12</t>
  </si>
  <si>
    <t>Mini-burn, max feedrate, high temp</t>
  </si>
  <si>
    <t>3016C7</t>
  </si>
  <si>
    <t>Mini-burn, max feedrate, max temp at 1600 °F</t>
  </si>
  <si>
    <t>3016C8</t>
  </si>
  <si>
    <t>Mini-burn, max feedrate, max temp at 1505 °F</t>
  </si>
  <si>
    <t>3016C9</t>
  </si>
  <si>
    <t>Mini-burn, max feedrate, max #3 hearth temp</t>
  </si>
  <si>
    <t>3018C2</t>
  </si>
  <si>
    <t>Squibb Manufacturing, Inc.</t>
  </si>
  <si>
    <t>Humacao</t>
  </si>
  <si>
    <t>Q/VS/PT/CHEAF</t>
  </si>
  <si>
    <t>Trial burn, elevated oper temp cond</t>
  </si>
  <si>
    <t>3019C2</t>
  </si>
  <si>
    <t>3020C1</t>
  </si>
  <si>
    <t>General Electric Company, Silicones Products Division</t>
  </si>
  <si>
    <t>Waterford</t>
  </si>
  <si>
    <t>QC/PCS/IWS</t>
  </si>
  <si>
    <t>Trial burn, maximum heat duty, maximum ash and chlorine feed</t>
  </si>
  <si>
    <t>3020C2</t>
  </si>
  <si>
    <t>Trial burn, maximum heat duty, reduced ash and chlorine feed</t>
  </si>
  <si>
    <t>Commerical incinerator</t>
  </si>
  <si>
    <t>3022C1</t>
  </si>
  <si>
    <t>Safety Kleen (BDT), Inc.</t>
  </si>
  <si>
    <t>Clarence</t>
  </si>
  <si>
    <t>Q/VS/FF</t>
  </si>
  <si>
    <t>Max load, normal operations</t>
  </si>
  <si>
    <t>Fixed hearth</t>
  </si>
  <si>
    <t>Assumed tier 3 and hg spiked</t>
  </si>
  <si>
    <t>3024C1</t>
  </si>
  <si>
    <t>Dow Chemical Company</t>
  </si>
  <si>
    <t>La Porte</t>
  </si>
  <si>
    <t>Q/WSC/CSC</t>
  </si>
  <si>
    <t>Trial burn, max feedrate and max comb temp</t>
  </si>
  <si>
    <t xml:space="preserve">Liquid injection </t>
  </si>
  <si>
    <t>3027C2</t>
  </si>
  <si>
    <t>Celanese LTD.</t>
  </si>
  <si>
    <t>Pasadena</t>
  </si>
  <si>
    <t>Trial burn, high temp</t>
  </si>
  <si>
    <t>3028C3</t>
  </si>
  <si>
    <t>Oxy Vinyls, LP VCM Incinerator</t>
  </si>
  <si>
    <t>Deer Park</t>
  </si>
  <si>
    <t>WQ/PB/SC/KO</t>
  </si>
  <si>
    <t>Risk burn (Slightly higher than annual median waste feedrate)</t>
  </si>
  <si>
    <t>Onsite Incinerator</t>
  </si>
  <si>
    <t>3028A</t>
  </si>
  <si>
    <t>WQ/PB/SC</t>
  </si>
  <si>
    <t>3032C3</t>
  </si>
  <si>
    <t>McAlester Army Ammunition Plant</t>
  </si>
  <si>
    <t>McAlester</t>
  </si>
  <si>
    <t>M43A1/M1911 Mixed munitions, metal powder</t>
  </si>
  <si>
    <t>327C1</t>
  </si>
  <si>
    <t>Safety Kleen</t>
  </si>
  <si>
    <t>Aragonite</t>
  </si>
  <si>
    <t>CI/SD/FF/WS/WS/WESP</t>
  </si>
  <si>
    <t>Trial burn, MAX LIQUID AND DIRECT BURN FEED RATES</t>
  </si>
  <si>
    <t>327C10</t>
  </si>
  <si>
    <t>Trial burn, to set oper limits on all constituents</t>
  </si>
  <si>
    <t>327C2</t>
  </si>
  <si>
    <t>Trial burn, MAX SLUDGE FEED RATE</t>
  </si>
  <si>
    <t>IB</t>
  </si>
  <si>
    <t>327C3</t>
  </si>
  <si>
    <t>Trial burn, MAX KILN HEAT INPUT</t>
  </si>
  <si>
    <t>331C1</t>
  </si>
  <si>
    <t>Ross Environmental Services</t>
  </si>
  <si>
    <t>Grafton</t>
  </si>
  <si>
    <t>IWS</t>
  </si>
  <si>
    <t>Air Test (Normal Operation)</t>
  </si>
  <si>
    <t>331C10</t>
  </si>
  <si>
    <t>Low temperature, DRE, high solids, APCD detuned</t>
  </si>
  <si>
    <t>338C1</t>
  </si>
  <si>
    <t>Dupont Sabine River Works (SRW)</t>
  </si>
  <si>
    <t>Orange</t>
  </si>
  <si>
    <t>FF/VS/CD</t>
  </si>
  <si>
    <t>Trial burn, MEDIUM TEMP/TYPICAL OP PARAMETERS</t>
  </si>
  <si>
    <t>Liq, sludge</t>
  </si>
  <si>
    <t>338C10</t>
  </si>
  <si>
    <t>Trial - risk burn (DRE)</t>
  </si>
  <si>
    <t>338C2</t>
  </si>
  <si>
    <t>Trial burn, MAX TEMP/MAX WASTE,CL,ASH FEED</t>
  </si>
  <si>
    <t>340C1</t>
  </si>
  <si>
    <t>Bayer Coporation</t>
  </si>
  <si>
    <t>New Martinsville</t>
  </si>
  <si>
    <t>ESP/CI/WS</t>
  </si>
  <si>
    <t>Trial burn, MAX LIQUID FEED AND ASH INPUT</t>
  </si>
  <si>
    <t>340C2</t>
  </si>
  <si>
    <t>Trial burn, MAX HEAT INPUT</t>
  </si>
  <si>
    <t>341C1</t>
  </si>
  <si>
    <t>GlaxoSmithKline</t>
  </si>
  <si>
    <t>Research Triangle Park</t>
  </si>
  <si>
    <t>DS/HE/FF</t>
  </si>
  <si>
    <t>MAX LIQUID WASTE FEED/MAX HEAT RELEASE</t>
  </si>
  <si>
    <t>341C10</t>
  </si>
  <si>
    <t xml:space="preserve">Trial burn, high temp for liq mode oper. </t>
  </si>
  <si>
    <t>341C12</t>
  </si>
  <si>
    <t>Trial burn, high temp for solid mode oper. Max batch size</t>
  </si>
  <si>
    <t>341C2</t>
  </si>
  <si>
    <t>REDUCED LIQUID WASTE FEED</t>
  </si>
  <si>
    <t>342C1</t>
  </si>
  <si>
    <t>UPJOHN CO.</t>
  </si>
  <si>
    <t>KALAMAZOO</t>
  </si>
  <si>
    <t>WHB/QC/S/VS/DM</t>
  </si>
  <si>
    <t>Trial burn, PART./METALS TESTING, HIGH SOLID FEED</t>
  </si>
  <si>
    <t>Onsite Incinerator, DoD government, Chem Demil</t>
  </si>
  <si>
    <t>344C1</t>
  </si>
  <si>
    <t>Johnston Atoll Chemical Agent Disposal System (JACADS)</t>
  </si>
  <si>
    <t>Johnston Atoll</t>
  </si>
  <si>
    <t>Trial burn, NOMINAL CONDITIONS</t>
  </si>
  <si>
    <t>Liquid injection incinerator</t>
  </si>
  <si>
    <t>344C10</t>
  </si>
  <si>
    <t>Agent GB (Sarin) trial burn</t>
  </si>
  <si>
    <t>344C3</t>
  </si>
  <si>
    <t>STEADY STATE CONDITIONS</t>
  </si>
  <si>
    <t>Onsite Incinerator, DoD government, chem demil</t>
  </si>
  <si>
    <t>346C1</t>
  </si>
  <si>
    <t>346C10</t>
  </si>
  <si>
    <t>GB Trial Burn</t>
  </si>
  <si>
    <t>347C8</t>
  </si>
  <si>
    <t>Deseret Army Depot, TOCDF, DEPARTMENT OF THE ARMY - SOUTH</t>
  </si>
  <si>
    <t>C/QT/VS/PBS/DM</t>
  </si>
  <si>
    <t>DRE FOR AGENT FEED GB</t>
  </si>
  <si>
    <t>347C9</t>
  </si>
  <si>
    <t>Trial burn, agent GB</t>
  </si>
  <si>
    <t>348C2</t>
  </si>
  <si>
    <t>Occidental Chemical Corp, Niagara Plant</t>
  </si>
  <si>
    <t>Niagara Falls</t>
  </si>
  <si>
    <t>QC/ABS/IWS</t>
  </si>
  <si>
    <t>Trial burn, LOW COMB TEMP/HIGH WASTE FEED</t>
  </si>
  <si>
    <t>Liquid Organics, Waste water, Fuel Oil</t>
  </si>
  <si>
    <t>348C3</t>
  </si>
  <si>
    <t>Trial burn, HIGH COMB TEMP/HIGH WASTE FEED</t>
  </si>
  <si>
    <t>348C4</t>
  </si>
  <si>
    <t>349C11</t>
  </si>
  <si>
    <t>Alliant Ammunition and Powder Company LLC</t>
  </si>
  <si>
    <t>Radford</t>
  </si>
  <si>
    <t>AB/EC/FF/PBS</t>
  </si>
  <si>
    <t>354C1</t>
  </si>
  <si>
    <t>DOW CHEMICAL CO.</t>
  </si>
  <si>
    <t>MIDLAND</t>
  </si>
  <si>
    <t>QC/AS/VS/DM/IWS</t>
  </si>
  <si>
    <t>Liq, sludge, solid</t>
  </si>
  <si>
    <t>QA/QC problems</t>
  </si>
  <si>
    <t>354C5</t>
  </si>
  <si>
    <t>Trial burn, METALS RE-TEST; HIGH CHLORINE</t>
  </si>
  <si>
    <t>Extrapolation used to set limit</t>
  </si>
  <si>
    <t>Onsite Incinerator, government, mixed waste</t>
  </si>
  <si>
    <t>357C12</t>
  </si>
  <si>
    <t>DOE Oak Ridge K-25</t>
  </si>
  <si>
    <t>Oak Ridge</t>
  </si>
  <si>
    <t>Q/VS/PBS/IWS</t>
  </si>
  <si>
    <t>Trial burn, max temp, max metals</t>
  </si>
  <si>
    <t>454C10</t>
  </si>
  <si>
    <t>FMC Corporation, Agriculture Products Group</t>
  </si>
  <si>
    <t>Baltimore</t>
  </si>
  <si>
    <t>Q/S/WESP</t>
  </si>
  <si>
    <t>Trial burn, high temperature operation, spiking of ash and metals, (Metals spiked in wastewater)</t>
  </si>
  <si>
    <t>454C11</t>
  </si>
  <si>
    <t>Trial burn, minimum furnace temperature</t>
  </si>
  <si>
    <t>470C1</t>
  </si>
  <si>
    <t>JACADS</t>
  </si>
  <si>
    <t>Trial burn, steady state condition</t>
  </si>
  <si>
    <t>Moving hearth</t>
  </si>
  <si>
    <t>470C10</t>
  </si>
  <si>
    <t>Halogenated waste trial burn, no metals spiking nor DRE</t>
  </si>
  <si>
    <t>All tests considered to be the same campaign; recent test added new mode of operation</t>
  </si>
  <si>
    <t>470C11</t>
  </si>
  <si>
    <t>Trial burn, low temp, no metals spiking</t>
  </si>
  <si>
    <t>470C12</t>
  </si>
  <si>
    <t>Trial burn burn, GB-8inch M426 feed</t>
  </si>
  <si>
    <t>480C3</t>
  </si>
  <si>
    <t>CIBA-GEIGY CORPORATION</t>
  </si>
  <si>
    <t>ST. GABRIEL</t>
  </si>
  <si>
    <t>QC/HS</t>
  </si>
  <si>
    <t>CONTAINER AND BULK SOLIDS FEED</t>
  </si>
  <si>
    <t>488C1</t>
  </si>
  <si>
    <t>SS/PT/VS/DM</t>
  </si>
  <si>
    <t>488C2</t>
  </si>
  <si>
    <t>489C1</t>
  </si>
  <si>
    <t>Rotary kiln, rotary reactor</t>
  </si>
  <si>
    <t>490C1</t>
  </si>
  <si>
    <t>Ciba Specialty Chemicals Corporation</t>
  </si>
  <si>
    <t>McINTOSH</t>
  </si>
  <si>
    <t>SS/VS/PBS/VS</t>
  </si>
  <si>
    <t>Trial burn, HIGH KILN EXIT TEMPERATURE, METALS SPIKING</t>
  </si>
  <si>
    <t>490C11</t>
  </si>
  <si>
    <t>Trial burn, worst case for metals, PM, chlorine (max temp, max feedrates)</t>
  </si>
  <si>
    <t>492C1</t>
  </si>
  <si>
    <t>Eastman Chemical Company, Longview Texas</t>
  </si>
  <si>
    <t>Longview</t>
  </si>
  <si>
    <t>HE/VS/PB/DM</t>
  </si>
  <si>
    <t>Max liquid, minimum sludge, high temp</t>
  </si>
  <si>
    <t>Fluidized bed</t>
  </si>
  <si>
    <t>492C11</t>
  </si>
  <si>
    <t>Trial burn - worst-case metals</t>
  </si>
  <si>
    <t>492C2</t>
  </si>
  <si>
    <t>Max sludge, min liquid, max temp</t>
  </si>
  <si>
    <t>492C3</t>
  </si>
  <si>
    <t>med sludge, med liquid, min temp</t>
  </si>
  <si>
    <t>Onsite incinerator, DoD Chem Demil</t>
  </si>
  <si>
    <t>493C1</t>
  </si>
  <si>
    <t>TOCDF, Deseret Army Depot, DEPARTMENT OF THE ARMY - South</t>
  </si>
  <si>
    <t>Trial burn, DRE FOR AGENT FEED GB</t>
  </si>
  <si>
    <t>493C10</t>
  </si>
  <si>
    <t>Trial burn to set arsenic operating limits (waste with higher than average arsenic used), and gather risk burn data for other constituents</t>
  </si>
  <si>
    <t>Onsite incinerator, government, DoD Chem Demil</t>
  </si>
  <si>
    <t>494C1</t>
  </si>
  <si>
    <t>Deseret Army Depot, TOCDF, Department of Army South</t>
  </si>
  <si>
    <t>TOOELE</t>
  </si>
  <si>
    <t>Trial Burn, DRE FOR AGENT FEED GB</t>
  </si>
  <si>
    <t>495C1</t>
  </si>
  <si>
    <t>PPG</t>
  </si>
  <si>
    <t>Circleville</t>
  </si>
  <si>
    <t>WHB/ESP/IDF/QT/PBS</t>
  </si>
  <si>
    <t>Trial Burn, Slagging Kiln With Maximum Solids Loading</t>
  </si>
  <si>
    <t>solid, liq, sludge</t>
  </si>
  <si>
    <t>495C11</t>
  </si>
  <si>
    <t>Trial Burn, High Temperature, Metals Spike (Pb,Cr,As)</t>
  </si>
  <si>
    <t>495C2</t>
  </si>
  <si>
    <t>Trial Burn, Non-Slagging Kiln With Maximum Solid Loading</t>
  </si>
  <si>
    <t>495C3</t>
  </si>
  <si>
    <t>Trial burn, Liquid Feeds only</t>
  </si>
  <si>
    <t>Feedrates likely underreported</t>
  </si>
  <si>
    <t>Onsite Incinerator, government, munitions popping</t>
  </si>
  <si>
    <t>503C1</t>
  </si>
  <si>
    <t>Lake City Army Ammunition Plant</t>
  </si>
  <si>
    <t>Independence</t>
  </si>
  <si>
    <t>AB/HTHE/LTHE/C/FF</t>
  </si>
  <si>
    <t>Trial burn,High Waste Feed</t>
  </si>
  <si>
    <t>Solid, liq</t>
  </si>
  <si>
    <t>503C10</t>
  </si>
  <si>
    <t>Trial burn, 5.56mm M855 SAWS feed, max metal feed</t>
  </si>
  <si>
    <t>503C11</t>
  </si>
  <si>
    <t>Trial burn, 20mm M56 HEI feed, max metal feed</t>
  </si>
  <si>
    <t>503C2</t>
  </si>
  <si>
    <t>Trial burn,Low Waste Feed</t>
  </si>
  <si>
    <t>503C3</t>
  </si>
  <si>
    <t>Trial burn, 20MM M96 Projectile Feed</t>
  </si>
  <si>
    <t>503C4</t>
  </si>
  <si>
    <t>Trial burn, FA-965 Primer Feed</t>
  </si>
  <si>
    <t>600C11</t>
  </si>
  <si>
    <t>Freeport</t>
  </si>
  <si>
    <t>WHB/Q/IWS/CB</t>
  </si>
  <si>
    <t>Risk burn, normal temp, normal feedrate</t>
  </si>
  <si>
    <t>603B3</t>
  </si>
  <si>
    <t>Chemical Waste Mgmt</t>
  </si>
  <si>
    <t>Port Arthur</t>
  </si>
  <si>
    <t>WQ/ABS/4-IWS</t>
  </si>
  <si>
    <t>Bi-Annual Stack Test At "Normal" Operating Conditions</t>
  </si>
  <si>
    <t>Liq,soild</t>
  </si>
  <si>
    <t>603C10</t>
  </si>
  <si>
    <t>RCRA / TSCA Biannual Trial burn, normal metal feeds</t>
  </si>
  <si>
    <t>603C12</t>
  </si>
  <si>
    <t>Bi-annual testing trial burn, max temp, max metals feeds</t>
  </si>
  <si>
    <t>603C13</t>
  </si>
  <si>
    <t>Bi-annual testing, typical operations (metals at historic feedrates)</t>
  </si>
  <si>
    <t>603C3</t>
  </si>
  <si>
    <t>Bi-Annual Stack Test At "Normal" Operating Condition</t>
  </si>
  <si>
    <t>603C8</t>
  </si>
  <si>
    <t>Trial Burn, DRE On Non-Energetic Solids Fed To Kiln</t>
  </si>
  <si>
    <t>604C10</t>
  </si>
  <si>
    <t>BASF</t>
  </si>
  <si>
    <t>Geismar</t>
  </si>
  <si>
    <t>WQ/VS/DM</t>
  </si>
  <si>
    <t>Trial burn (initial)</t>
  </si>
  <si>
    <t>Liq.</t>
  </si>
  <si>
    <t>609C1</t>
  </si>
  <si>
    <t>Safety-Kleen Inc.</t>
  </si>
  <si>
    <t>S/PT/VS</t>
  </si>
  <si>
    <t>TRAIN I: IS A RCRA AND TSCA PERMITTED INCINERATOR</t>
  </si>
  <si>
    <t>Liq,solid</t>
  </si>
  <si>
    <t>609C11</t>
  </si>
  <si>
    <t>Risk burn metals, high temp, max RR feed, moderate metals spike - Condition 2</t>
  </si>
  <si>
    <t>609C13</t>
  </si>
  <si>
    <t>Trial burn, max temp, max metals spike - Condition 4</t>
  </si>
  <si>
    <t>611C1</t>
  </si>
  <si>
    <t>Norco Chemical Plant-West Site Shell Oil Company</t>
  </si>
  <si>
    <t>Norco</t>
  </si>
  <si>
    <t>WHB/QS/AA/CS</t>
  </si>
  <si>
    <t>Air emissions compliance sampling</t>
  </si>
  <si>
    <t>Liquid wastes and vent gas</t>
  </si>
  <si>
    <t>613C10</t>
  </si>
  <si>
    <t>Eastman Chemical Company, Longview, Texas</t>
  </si>
  <si>
    <t>WHB/QC/HES/PBS</t>
  </si>
  <si>
    <t>Trial burn, high temp metals and chlorine determination</t>
  </si>
  <si>
    <t>700C1</t>
  </si>
  <si>
    <t>Dupont</t>
  </si>
  <si>
    <t>Wilmington</t>
  </si>
  <si>
    <t>SD/C/RJS/VS/WS</t>
  </si>
  <si>
    <t>Trial Burn, High Metals Feed/Max Temp</t>
  </si>
  <si>
    <t>liq, solid</t>
  </si>
  <si>
    <t>707C10</t>
  </si>
  <si>
    <t>LaPorte</t>
  </si>
  <si>
    <t>SC/ABS/Q</t>
  </si>
  <si>
    <t>Trial burn, max temp, max feedrate, worst oper cond</t>
  </si>
  <si>
    <t>712C11</t>
  </si>
  <si>
    <t>Nepera Incorporated</t>
  </si>
  <si>
    <t>Harriman</t>
  </si>
  <si>
    <t>WHB</t>
  </si>
  <si>
    <t>Trial burn, max feedrate, high temp</t>
  </si>
  <si>
    <t>725C1</t>
  </si>
  <si>
    <t>Zeneca</t>
  </si>
  <si>
    <t>Bayonne</t>
  </si>
  <si>
    <t>WS/QT</t>
  </si>
  <si>
    <t>806C1</t>
  </si>
  <si>
    <t>Amoco Oil Co.</t>
  </si>
  <si>
    <t>Whiting</t>
  </si>
  <si>
    <t>C/VS</t>
  </si>
  <si>
    <t>Trial burn, HIGH WASTE FEED/HIGH COMB TEMP</t>
  </si>
  <si>
    <t>806C2</t>
  </si>
  <si>
    <t>Trial burn, LOW WASTE FEED/LOW COMB TEMP</t>
  </si>
  <si>
    <t>824C1</t>
  </si>
  <si>
    <t>Pennwalt Corporation</t>
  </si>
  <si>
    <t>Thorofare</t>
  </si>
  <si>
    <t>QT/VS/PT/DM</t>
  </si>
  <si>
    <t>DCFE Trial Burn</t>
  </si>
  <si>
    <t>Liquid injection?</t>
  </si>
  <si>
    <t>825C10</t>
  </si>
  <si>
    <t>QC/PTWS/IWS</t>
  </si>
  <si>
    <t>Trial burn, maximum heat duty, maximum flow, minimum temperature, maximum ash, chlorine and metals feed.</t>
  </si>
  <si>
    <t>825C11</t>
  </si>
  <si>
    <t>Supplemental trial burn to verify certain aspects of performance compliance.</t>
  </si>
  <si>
    <t>Assumed no spiking and tier 1</t>
  </si>
  <si>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</si>
  <si>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</si>
  <si>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</si>
  <si>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</si>
  <si>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</si>
  <si>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</si>
  <si>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</si>
  <si>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</si>
  <si>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</si>
  <si>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</si>
  <si>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</si>
  <si>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</si>
  <si>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</si>
  <si>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</si>
  <si>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Short Kiln</t>
  </si>
  <si>
    <t>Munitions Popping Furnace</t>
  </si>
  <si>
    <t>Chemical Weapons Demil</t>
  </si>
  <si>
    <t>Mixed Radioactive Waste</t>
  </si>
  <si>
    <t>Government</t>
  </si>
  <si>
    <t>Hg Campaign Number</t>
  </si>
  <si>
    <t>Hg Spiking</t>
  </si>
  <si>
    <t>Hg Tier</t>
  </si>
  <si>
    <t>Hg Rating</t>
  </si>
  <si>
    <t>Hg Rating Comments</t>
  </si>
  <si>
    <t>Hg Stack RA (ug/dscm)</t>
  </si>
  <si>
    <t>ND Hg RA</t>
  </si>
  <si>
    <t>Hg Stack R1 (ug/dscm)</t>
  </si>
  <si>
    <t>ND Hg R1</t>
  </si>
  <si>
    <t>Hg Stack R2 (ug/dscm)</t>
  </si>
  <si>
    <t>ND Hg R2</t>
  </si>
  <si>
    <t>Hg Stack R3 (ug/dscm)</t>
  </si>
  <si>
    <t>ND Hg R3</t>
  </si>
  <si>
    <t>Hg Stack R4 (ug/dscm)</t>
  </si>
  <si>
    <t>ND Hg R4</t>
  </si>
  <si>
    <t>Hg Stack R5 (ug/dscm)</t>
  </si>
  <si>
    <t>ND Hg R5</t>
  </si>
  <si>
    <t>Hg Stack R6 (ug/dscm)</t>
  </si>
  <si>
    <t>ND Hg R6</t>
  </si>
  <si>
    <t>Hg Stack R7 (ug/dscm)</t>
  </si>
  <si>
    <t>ND Hg R7</t>
  </si>
  <si>
    <t>ND Hg R8</t>
  </si>
  <si>
    <t>Hg Stack R9 (ug/dscm)</t>
  </si>
  <si>
    <t>ND Hg R9</t>
  </si>
  <si>
    <t>Hg Stack R10 (ug/dscm)</t>
  </si>
  <si>
    <t>ND Hg R10</t>
  </si>
  <si>
    <t>Hg HW Feed RA (ug/dscm)</t>
  </si>
  <si>
    <t>Hg Spike Feed RA (ug/dscm)</t>
  </si>
  <si>
    <t>Hg RM Feed RA (ug/dscm)</t>
  </si>
  <si>
    <t>Hg Coal Feed RA (ug/dscm)</t>
  </si>
  <si>
    <t>Hg Total Feed RA (ug/dscm)</t>
  </si>
  <si>
    <t>Hg SRE RA (%)</t>
  </si>
  <si>
    <t>Hg SRE R1 (%)</t>
  </si>
  <si>
    <t>Hg SRE R2 (%)</t>
  </si>
  <si>
    <t>Hg SRE R3 (%)</t>
  </si>
  <si>
    <t>Hg SRE R4 (%)</t>
  </si>
  <si>
    <t>Hg SRE R5 (%)</t>
  </si>
  <si>
    <t>Hg SRE R6 (%)</t>
  </si>
  <si>
    <t>Hg SRE R7 (%)</t>
  </si>
  <si>
    <t>Hg SRE R8 (%)</t>
  </si>
  <si>
    <t>488C3</t>
  </si>
  <si>
    <t>Spiking</t>
  </si>
  <si>
    <t>Liquid</t>
  </si>
  <si>
    <t>344C2</t>
  </si>
  <si>
    <t>Trial burn, NORMAL KILN TEMP, HIGH CL AND METAL FEED, metals results considered invalid since lab failed to analyze the EPA audit sample</t>
  </si>
  <si>
    <t>R1</t>
  </si>
  <si>
    <t>Cond Avg</t>
  </si>
  <si>
    <t>R2</t>
  </si>
  <si>
    <t>R3</t>
  </si>
  <si>
    <t>R4</t>
  </si>
  <si>
    <t>R5</t>
  </si>
  <si>
    <t>R6</t>
  </si>
  <si>
    <t>R7</t>
  </si>
  <si>
    <t>R8</t>
  </si>
  <si>
    <t>R9</t>
  </si>
  <si>
    <t>Hg Stack Emissions (ug/dscm)</t>
  </si>
  <si>
    <t>HW</t>
  </si>
  <si>
    <t>Spike</t>
  </si>
  <si>
    <t>RM</t>
  </si>
  <si>
    <t>Coal</t>
  </si>
  <si>
    <t>Total</t>
  </si>
  <si>
    <t>Hg Feedrate, Cond Avg (ug/dscm)</t>
  </si>
  <si>
    <t>Hg SRE (%)</t>
  </si>
  <si>
    <t>Furnace</t>
  </si>
  <si>
    <t>Demil</t>
  </si>
  <si>
    <t>Waste</t>
  </si>
  <si>
    <t>Number</t>
  </si>
  <si>
    <t xml:space="preserve">Hg </t>
  </si>
  <si>
    <t xml:space="preserve">Munitions </t>
  </si>
  <si>
    <t xml:space="preserve">Popping </t>
  </si>
  <si>
    <t xml:space="preserve">Chemical </t>
  </si>
  <si>
    <t xml:space="preserve">Weapons </t>
  </si>
  <si>
    <t xml:space="preserve">Mixed </t>
  </si>
  <si>
    <t xml:space="preserve">Radioactive </t>
  </si>
  <si>
    <t>ND Hg Total R1</t>
  </si>
  <si>
    <t>Hg Total Feed R1 (ug/dscm)</t>
  </si>
  <si>
    <t>ND Hg Total R2</t>
  </si>
  <si>
    <t>Hg Total Feed R2 (ug/dscm)</t>
  </si>
  <si>
    <t>ND Hg Total R3</t>
  </si>
  <si>
    <t>Hg Total Feed R3 (ug/dscm)</t>
  </si>
  <si>
    <t>ND Hg Total R4</t>
  </si>
  <si>
    <t>Hg Total Feed R4 (ug/dscm)</t>
  </si>
  <si>
    <t>ND Hg Total R5</t>
  </si>
  <si>
    <t>Hg Total Feed R5 (ug/dscm)</t>
  </si>
  <si>
    <t>ND Hg Total R6</t>
  </si>
  <si>
    <t>Hg Total Feed R6 (ug/dscm)</t>
  </si>
  <si>
    <t>ND Hg Total R7</t>
  </si>
  <si>
    <t>Hg Total Feed R7 (ug/dscm)</t>
  </si>
  <si>
    <t>ND Hg Total R8</t>
  </si>
  <si>
    <t>Hg Total Feed R8 (ug/dscm)</t>
  </si>
  <si>
    <t>ND Hg Total R9</t>
  </si>
  <si>
    <t>Hg Total Feed R9 (ug/dscm)</t>
  </si>
  <si>
    <t>ND Hg Total R10</t>
  </si>
  <si>
    <t>Hg Total Feed R10 (ug/dscm)</t>
  </si>
  <si>
    <t>ND Hg Total R11</t>
  </si>
  <si>
    <t>Hg Total Feed R11 (ug/dscm)</t>
  </si>
  <si>
    <t>ND Hg Total RA</t>
  </si>
  <si>
    <t>R10</t>
  </si>
  <si>
    <t>R11</t>
  </si>
  <si>
    <t>Hg Total Feedrate (ug/dscm), (ND in % of total)</t>
  </si>
  <si>
    <t>ND</t>
  </si>
  <si>
    <t>Emiss</t>
  </si>
  <si>
    <t>Source ID</t>
  </si>
  <si>
    <t>Commercial</t>
  </si>
  <si>
    <t xml:space="preserve"> vs On-site</t>
  </si>
  <si>
    <t/>
  </si>
  <si>
    <t>&gt;</t>
  </si>
  <si>
    <t>Hg SRE Campaign</t>
  </si>
  <si>
    <t>Hg SRE Rating</t>
  </si>
  <si>
    <t>Hg SRE Comment</t>
  </si>
  <si>
    <t>Reported feedrates suspect</t>
  </si>
  <si>
    <t>Hg SRE</t>
  </si>
  <si>
    <t>Campaign</t>
  </si>
  <si>
    <t>No:</t>
  </si>
  <si>
    <t>Rating</t>
  </si>
  <si>
    <t>Comments</t>
  </si>
  <si>
    <t>NE - no carbon injection</t>
  </si>
  <si>
    <t>Hg SRE Used for Evaluation Purposes (%)</t>
  </si>
  <si>
    <t>Data in lieu</t>
  </si>
  <si>
    <t>Normal</t>
  </si>
  <si>
    <t>Hg not controlled, SREs set to 0, normal</t>
  </si>
  <si>
    <t>No longer burn haz waste</t>
  </si>
  <si>
    <t>Misc Fuel</t>
  </si>
  <si>
    <t>Combustor</t>
  </si>
  <si>
    <t xml:space="preserve"> Category</t>
  </si>
  <si>
    <t xml:space="preserve"> Class</t>
  </si>
  <si>
    <t xml:space="preserve"> Type</t>
  </si>
  <si>
    <t>Hazardous</t>
  </si>
  <si>
    <t xml:space="preserve"> Wastes</t>
  </si>
  <si>
    <t>Gov't</t>
  </si>
  <si>
    <t>Cond</t>
  </si>
  <si>
    <t xml:space="preserve"> Dates</t>
  </si>
  <si>
    <t xml:space="preserve">Campaign </t>
  </si>
  <si>
    <t>Rating Comments</t>
  </si>
  <si>
    <t>Tier</t>
  </si>
  <si>
    <t xml:space="preserve">Cond ID </t>
  </si>
  <si>
    <t>Facility Information</t>
  </si>
  <si>
    <t>Combustor Information</t>
  </si>
  <si>
    <t xml:space="preserve">APCS </t>
  </si>
  <si>
    <t xml:space="preserve">Detailed </t>
  </si>
  <si>
    <t>Acronym</t>
  </si>
  <si>
    <t>Condition Information</t>
  </si>
  <si>
    <t>Hg Emissions</t>
  </si>
  <si>
    <t>CT</t>
  </si>
  <si>
    <t>Hg Feedrate Hazardous Wastes and Spike (ug/dscm)</t>
  </si>
  <si>
    <t>CI sytem not functioning properly</t>
  </si>
  <si>
    <t>Sources Shutdown or No Longer Burning Hazardous Wastes</t>
  </si>
  <si>
    <t>901C12</t>
  </si>
  <si>
    <t>DSSI</t>
  </si>
  <si>
    <t>Kingston</t>
  </si>
  <si>
    <t>LIQUID BOILER</t>
  </si>
  <si>
    <t>Liquid Boiler burning mixed waste- Will Comply with Incinerator Hg Standard</t>
  </si>
  <si>
    <t>SD/FF/PBS/RH/HEPA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</si>
</sst>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172" fontId="0" fillId="0" borderId="17" xfId="0" applyNumberFormat="1" applyBorder="1" applyAlignment="1">
      <alignment horizontal="centerContinuous"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I148"/>
  <sheetViews>
    <sheetView tabSelected="1" zoomScale="75" zoomScaleNormal="75" workbookViewId="0" topLeftCell="V2">
      <pane xSplit="4455" ySplit="1125" topLeftCell="R113" activePane="bottomRight" state="split"/>
      <selection pane="topLeft" activeCell="EB26" sqref="EB26"/>
      <selection pane="topRight" activeCell="FI3" sqref="FI3"/>
      <selection pane="bottomLeft" activeCell="A89" sqref="A89:IV89"/>
      <selection pane="bottomRight" activeCell="H89" sqref="H89"/>
    </sheetView>
  </sheetViews>
  <sheetFormatPr defaultColWidth="9.140625" defaultRowHeight="12.75"/>
  <cols>
    <col min="1" max="1" width="9.00390625" style="28" customWidth="1"/>
    <col min="2" max="2" width="8.28125" style="28" customWidth="1"/>
    <col min="3" max="3" width="34.7109375" style="0" customWidth="1"/>
    <col min="4" max="4" width="14.57421875" style="0" customWidth="1"/>
    <col min="5" max="5" width="10.57421875" style="0" customWidth="1"/>
    <col min="6" max="6" width="13.28125" style="0" customWidth="1"/>
    <col min="7" max="7" width="10.421875" style="0" customWidth="1"/>
    <col min="8" max="8" width="21.140625" style="0" customWidth="1"/>
    <col min="9" max="10" width="20.28125" style="0" hidden="1" customWidth="1"/>
    <col min="11" max="11" width="0.2890625" style="0" hidden="1" customWidth="1"/>
    <col min="12" max="12" width="11.28125" style="0" hidden="1" customWidth="1"/>
    <col min="13" max="13" width="14.57421875" style="0" customWidth="1"/>
    <col min="14" max="14" width="6.140625" style="0" customWidth="1"/>
    <col min="15" max="15" width="9.421875" style="0" customWidth="1"/>
    <col min="17" max="18" width="10.00390625" style="0" customWidth="1"/>
    <col min="19" max="19" width="5.7109375" style="0" customWidth="1"/>
    <col min="20" max="20" width="16.57421875" style="0" customWidth="1"/>
    <col min="21" max="21" width="70.140625" style="0" customWidth="1"/>
    <col min="22" max="22" width="9.28125" style="0" customWidth="1"/>
    <col min="23" max="23" width="7.140625" style="0" hidden="1" customWidth="1"/>
    <col min="24" max="24" width="4.421875" style="0" hidden="1" customWidth="1"/>
    <col min="25" max="25" width="7.7109375" style="0" customWidth="1"/>
    <col min="26" max="26" width="0.13671875" style="0" hidden="1" customWidth="1"/>
    <col min="27" max="27" width="6.57421875" style="0" hidden="1" customWidth="1"/>
    <col min="28" max="28" width="9.140625" style="0" hidden="1" customWidth="1"/>
    <col min="29" max="29" width="5.8515625" style="0" hidden="1" customWidth="1"/>
    <col min="30" max="30" width="13.421875" style="0" customWidth="1"/>
    <col min="31" max="31" width="13.7109375" style="0" customWidth="1"/>
    <col min="32" max="32" width="38.421875" style="0" customWidth="1"/>
    <col min="33" max="33" width="4.57421875" style="0" customWidth="1"/>
    <col min="34" max="34" width="9.57421875" style="14" customWidth="1"/>
    <col min="35" max="35" width="4.57421875" style="0" customWidth="1"/>
    <col min="36" max="36" width="8.7109375" style="14" customWidth="1"/>
    <col min="37" max="37" width="3.8515625" style="0" customWidth="1"/>
    <col min="38" max="38" width="9.00390625" style="14" customWidth="1"/>
    <col min="39" max="39" width="3.7109375" style="0" customWidth="1"/>
    <col min="40" max="40" width="8.8515625" style="14" customWidth="1"/>
    <col min="41" max="41" width="4.00390625" style="0" customWidth="1"/>
    <col min="43" max="43" width="4.28125" style="0" customWidth="1"/>
    <col min="44" max="44" width="8.57421875" style="0" customWidth="1"/>
    <col min="45" max="45" width="3.7109375" style="0" customWidth="1"/>
    <col min="46" max="46" width="10.57421875" style="0" customWidth="1"/>
    <col min="47" max="47" width="4.28125" style="0" customWidth="1"/>
    <col min="48" max="48" width="9.421875" style="0" customWidth="1"/>
    <col min="49" max="49" width="4.421875" style="0" customWidth="1"/>
    <col min="50" max="50" width="8.28125" style="0" customWidth="1"/>
    <col min="51" max="54" width="7.421875" style="0" hidden="1" customWidth="1"/>
    <col min="55" max="56" width="7.8515625" style="0" hidden="1" customWidth="1"/>
    <col min="57" max="57" width="4.421875" style="0" customWidth="1"/>
    <col min="58" max="58" width="11.140625" style="14" customWidth="1"/>
    <col min="59" max="59" width="0.42578125" style="0" hidden="1" customWidth="1"/>
    <col min="60" max="60" width="14.7109375" style="0" hidden="1" customWidth="1"/>
    <col min="62" max="62" width="8.57421875" style="0" customWidth="1"/>
    <col min="63" max="63" width="27.421875" style="0" customWidth="1"/>
    <col min="64" max="64" width="2.28125" style="11" customWidth="1"/>
    <col min="65" max="65" width="8.421875" style="0" customWidth="1"/>
    <col min="66" max="66" width="2.421875" style="0" customWidth="1"/>
    <col min="67" max="67" width="7.57421875" style="0" customWidth="1"/>
    <col min="68" max="68" width="2.28125" style="0" customWidth="1"/>
    <col min="69" max="69" width="8.140625" style="0" customWidth="1"/>
    <col min="70" max="70" width="2.8515625" style="0" customWidth="1"/>
    <col min="71" max="71" width="6.8515625" style="0" customWidth="1"/>
    <col min="72" max="72" width="2.57421875" style="0" customWidth="1"/>
    <col min="73" max="73" width="7.140625" style="0" customWidth="1"/>
    <col min="74" max="74" width="2.57421875" style="0" customWidth="1"/>
    <col min="75" max="75" width="7.421875" style="0" customWidth="1"/>
    <col min="76" max="76" width="2.57421875" style="0" customWidth="1"/>
    <col min="77" max="77" width="7.8515625" style="0" customWidth="1"/>
    <col min="78" max="78" width="2.421875" style="0" customWidth="1"/>
    <col min="79" max="79" width="7.8515625" style="0" customWidth="1"/>
    <col min="80" max="81" width="8.28125" style="0" hidden="1" customWidth="1"/>
    <col min="82" max="82" width="2.7109375" style="0" customWidth="1"/>
    <col min="83" max="83" width="8.7109375" style="0" customWidth="1"/>
    <col min="84" max="84" width="4.8515625" style="0" hidden="1" customWidth="1"/>
    <col min="85" max="85" width="4.7109375" style="0" hidden="1" customWidth="1"/>
    <col min="86" max="86" width="2.57421875" style="11" customWidth="1"/>
    <col min="87" max="87" width="6.7109375" style="0" customWidth="1"/>
    <col min="88" max="88" width="2.421875" style="0" customWidth="1"/>
    <col min="89" max="89" width="6.8515625" style="0" customWidth="1"/>
    <col min="90" max="90" width="2.28125" style="0" customWidth="1"/>
    <col min="91" max="91" width="7.57421875" style="0" customWidth="1"/>
    <col min="92" max="92" width="2.8515625" style="0" customWidth="1"/>
    <col min="93" max="93" width="7.28125" style="0" customWidth="1"/>
    <col min="94" max="94" width="2.57421875" style="0" customWidth="1"/>
    <col min="95" max="95" width="7.28125" style="0" customWidth="1"/>
    <col min="96" max="96" width="2.57421875" style="0" customWidth="1"/>
    <col min="97" max="97" width="7.140625" style="0" customWidth="1"/>
    <col min="98" max="98" width="2.57421875" style="0" customWidth="1"/>
    <col min="99" max="99" width="7.140625" style="0" customWidth="1"/>
    <col min="100" max="100" width="2.421875" style="0" customWidth="1"/>
    <col min="101" max="101" width="6.8515625" style="0" customWidth="1"/>
    <col min="102" max="103" width="8.28125" style="0" hidden="1" customWidth="1"/>
    <col min="104" max="104" width="2.7109375" style="0" customWidth="1"/>
    <col min="105" max="105" width="9.00390625" style="0" customWidth="1"/>
    <col min="106" max="107" width="9.140625" style="0" hidden="1" customWidth="1"/>
    <col min="108" max="108" width="12.421875" style="11" customWidth="1"/>
    <col min="109" max="109" width="10.140625" style="11" customWidth="1"/>
    <col min="110" max="110" width="6.28125" style="11" hidden="1" customWidth="1"/>
    <col min="111" max="111" width="7.7109375" style="11" hidden="1" customWidth="1"/>
    <col min="112" max="112" width="8.8515625" style="11" hidden="1" customWidth="1"/>
    <col min="113" max="113" width="8.57421875" style="11" customWidth="1"/>
    <col min="114" max="114" width="5.7109375" style="11" customWidth="1"/>
    <col min="115" max="115" width="9.421875" style="11" customWidth="1"/>
    <col min="116" max="116" width="4.57421875" style="11" customWidth="1"/>
    <col min="117" max="117" width="11.28125" style="11" customWidth="1"/>
    <col min="118" max="118" width="5.28125" style="11" customWidth="1"/>
    <col min="119" max="119" width="9.7109375" style="11" customWidth="1"/>
    <col min="120" max="120" width="4.8515625" style="11" customWidth="1"/>
    <col min="121" max="121" width="8.57421875" style="11" customWidth="1"/>
    <col min="122" max="122" width="3.421875" style="11" customWidth="1"/>
    <col min="123" max="123" width="8.00390625" style="11" customWidth="1"/>
    <col min="124" max="124" width="3.57421875" style="11" customWidth="1"/>
    <col min="125" max="125" width="7.8515625" style="11" customWidth="1"/>
    <col min="126" max="126" width="4.28125" style="11" customWidth="1"/>
    <col min="127" max="127" width="7.28125" style="11" customWidth="1"/>
    <col min="128" max="128" width="3.8515625" style="11" customWidth="1"/>
    <col min="129" max="129" width="8.421875" style="11" customWidth="1"/>
    <col min="130" max="130" width="4.00390625" style="11" customWidth="1"/>
    <col min="131" max="131" width="8.57421875" style="11" customWidth="1"/>
    <col min="132" max="132" width="3.57421875" style="11" customWidth="1"/>
    <col min="133" max="133" width="6.7109375" style="11" customWidth="1"/>
    <col min="134" max="134" width="3.7109375" style="11" customWidth="1"/>
    <col min="135" max="135" width="5.7109375" style="11" customWidth="1"/>
    <col min="136" max="137" width="5.8515625" style="11" hidden="1" customWidth="1"/>
    <col min="138" max="138" width="3.7109375" style="11" customWidth="1"/>
    <col min="139" max="139" width="9.140625" style="11" customWidth="1"/>
    <col min="140" max="140" width="6.140625" style="11" customWidth="1"/>
    <col min="141" max="141" width="10.7109375" style="0" customWidth="1"/>
    <col min="142" max="142" width="6.28125" style="0" customWidth="1"/>
    <col min="143" max="143" width="10.8515625" style="0" customWidth="1"/>
    <col min="144" max="144" width="6.57421875" style="0" customWidth="1"/>
    <col min="145" max="145" width="11.140625" style="0" customWidth="1"/>
    <col min="146" max="161" width="9.8515625" style="0" hidden="1" customWidth="1"/>
    <col min="162" max="162" width="6.421875" style="0" hidden="1" customWidth="1"/>
    <col min="163" max="163" width="7.8515625" style="0" hidden="1" customWidth="1"/>
    <col min="164" max="164" width="6.28125" style="0" customWidth="1"/>
    <col min="165" max="165" width="12.00390625" style="0" customWidth="1"/>
  </cols>
  <sheetData>
    <row r="1" spans="1:140" ht="12.75" customHeight="1" hidden="1">
      <c r="A1" s="28" t="s">
        <v>468</v>
      </c>
      <c r="B1" s="28" t="s">
        <v>469</v>
      </c>
      <c r="C1" t="s">
        <v>470</v>
      </c>
      <c r="D1" t="s">
        <v>471</v>
      </c>
      <c r="E1" t="s">
        <v>466</v>
      </c>
      <c r="F1" t="s">
        <v>467</v>
      </c>
      <c r="G1" t="s">
        <v>478</v>
      </c>
      <c r="H1" t="s">
        <v>473</v>
      </c>
      <c r="K1" t="s">
        <v>480</v>
      </c>
      <c r="L1" t="s">
        <v>475</v>
      </c>
      <c r="M1" t="s">
        <v>479</v>
      </c>
      <c r="N1" t="s">
        <v>527</v>
      </c>
      <c r="O1" t="s">
        <v>481</v>
      </c>
      <c r="P1" t="s">
        <v>482</v>
      </c>
      <c r="Q1" t="s">
        <v>483</v>
      </c>
      <c r="R1" t="s">
        <v>477</v>
      </c>
      <c r="S1" t="s">
        <v>484</v>
      </c>
      <c r="T1" t="s">
        <v>472</v>
      </c>
      <c r="U1" t="s">
        <v>474</v>
      </c>
      <c r="V1" t="s">
        <v>486</v>
      </c>
      <c r="Y1" t="s">
        <v>487</v>
      </c>
      <c r="AC1" t="s">
        <v>476</v>
      </c>
      <c r="AD1" t="s">
        <v>485</v>
      </c>
      <c r="AE1" t="s">
        <v>488</v>
      </c>
      <c r="AF1" t="s">
        <v>489</v>
      </c>
      <c r="AG1" t="s">
        <v>493</v>
      </c>
      <c r="AH1" s="14" t="s">
        <v>492</v>
      </c>
      <c r="AI1" t="s">
        <v>495</v>
      </c>
      <c r="AJ1" s="14" t="s">
        <v>494</v>
      </c>
      <c r="AK1" t="s">
        <v>497</v>
      </c>
      <c r="AL1" s="14" t="s">
        <v>496</v>
      </c>
      <c r="AM1" t="s">
        <v>499</v>
      </c>
      <c r="AN1" s="14" t="s">
        <v>498</v>
      </c>
      <c r="AO1" t="s">
        <v>501</v>
      </c>
      <c r="AP1" t="s">
        <v>500</v>
      </c>
      <c r="AQ1" t="s">
        <v>503</v>
      </c>
      <c r="AR1" t="s">
        <v>502</v>
      </c>
      <c r="AS1" t="s">
        <v>505</v>
      </c>
      <c r="AT1" t="s">
        <v>504</v>
      </c>
      <c r="AU1" t="s">
        <v>506</v>
      </c>
      <c r="AV1" t="s">
        <v>508</v>
      </c>
      <c r="AW1" t="s">
        <v>506</v>
      </c>
      <c r="AX1" t="s">
        <v>507</v>
      </c>
      <c r="BE1" t="s">
        <v>491</v>
      </c>
      <c r="BF1" s="14" t="s">
        <v>490</v>
      </c>
      <c r="BG1" t="s">
        <v>509</v>
      </c>
      <c r="BH1" t="s">
        <v>510</v>
      </c>
      <c r="BI1" s="5" t="s">
        <v>592</v>
      </c>
      <c r="BJ1" s="2" t="s">
        <v>593</v>
      </c>
      <c r="BK1" s="26" t="s">
        <v>594</v>
      </c>
      <c r="BM1" t="s">
        <v>517</v>
      </c>
      <c r="BO1" t="s">
        <v>518</v>
      </c>
      <c r="BQ1" t="s">
        <v>519</v>
      </c>
      <c r="BS1" t="s">
        <v>520</v>
      </c>
      <c r="BU1" t="s">
        <v>521</v>
      </c>
      <c r="BW1" t="s">
        <v>522</v>
      </c>
      <c r="BY1" t="s">
        <v>523</v>
      </c>
      <c r="CA1" t="s">
        <v>524</v>
      </c>
      <c r="CE1" s="5" t="s">
        <v>516</v>
      </c>
      <c r="CF1" s="2"/>
      <c r="CG1" s="2"/>
      <c r="CI1" t="s">
        <v>517</v>
      </c>
      <c r="CK1" t="s">
        <v>518</v>
      </c>
      <c r="CM1" t="s">
        <v>519</v>
      </c>
      <c r="CO1" t="s">
        <v>520</v>
      </c>
      <c r="CQ1" t="s">
        <v>521</v>
      </c>
      <c r="CS1" t="s">
        <v>522</v>
      </c>
      <c r="CU1" t="s">
        <v>523</v>
      </c>
      <c r="CW1" t="s">
        <v>524</v>
      </c>
      <c r="DA1" s="5" t="s">
        <v>516</v>
      </c>
      <c r="DB1" s="2"/>
      <c r="DC1" s="2"/>
      <c r="DD1" s="11" t="s">
        <v>511</v>
      </c>
      <c r="DE1" s="11" t="s">
        <v>512</v>
      </c>
      <c r="DF1" s="11" t="s">
        <v>513</v>
      </c>
      <c r="DG1" s="11" t="s">
        <v>514</v>
      </c>
      <c r="DI1" s="11" t="s">
        <v>515</v>
      </c>
      <c r="DJ1" s="12" t="s">
        <v>559</v>
      </c>
      <c r="DK1" s="13" t="s">
        <v>560</v>
      </c>
      <c r="DL1" s="13" t="s">
        <v>561</v>
      </c>
      <c r="DM1" s="13" t="s">
        <v>562</v>
      </c>
      <c r="DN1" s="13" t="s">
        <v>563</v>
      </c>
      <c r="DO1" s="13" t="s">
        <v>564</v>
      </c>
      <c r="DP1" s="13" t="s">
        <v>565</v>
      </c>
      <c r="DQ1" s="13" t="s">
        <v>566</v>
      </c>
      <c r="DR1" s="13" t="s">
        <v>567</v>
      </c>
      <c r="DS1" s="13" t="s">
        <v>568</v>
      </c>
      <c r="DT1" s="13" t="s">
        <v>569</v>
      </c>
      <c r="DU1" s="13" t="s">
        <v>570</v>
      </c>
      <c r="DV1" s="13" t="s">
        <v>571</v>
      </c>
      <c r="DW1" s="13" t="s">
        <v>572</v>
      </c>
      <c r="DX1" s="13" t="s">
        <v>573</v>
      </c>
      <c r="DY1" s="13" t="s">
        <v>574</v>
      </c>
      <c r="DZ1" s="13" t="s">
        <v>575</v>
      </c>
      <c r="EA1" s="13" t="s">
        <v>576</v>
      </c>
      <c r="EB1" s="13" t="s">
        <v>577</v>
      </c>
      <c r="EC1" s="13" t="s">
        <v>578</v>
      </c>
      <c r="ED1" s="13" t="s">
        <v>579</v>
      </c>
      <c r="EE1" s="13" t="s">
        <v>580</v>
      </c>
      <c r="EF1" s="13"/>
      <c r="EG1" s="13"/>
      <c r="EH1" s="13" t="s">
        <v>581</v>
      </c>
      <c r="EI1" s="17" t="s">
        <v>515</v>
      </c>
      <c r="EJ1" s="13"/>
    </row>
    <row r="2" spans="1:165" ht="12.75">
      <c r="A2" s="30" t="s">
        <v>587</v>
      </c>
      <c r="B2" s="29" t="s">
        <v>620</v>
      </c>
      <c r="C2" s="19" t="s">
        <v>621</v>
      </c>
      <c r="D2" s="19"/>
      <c r="E2" s="18" t="s">
        <v>622</v>
      </c>
      <c r="F2" s="19"/>
      <c r="G2" s="25"/>
      <c r="H2" s="28" t="s">
        <v>623</v>
      </c>
      <c r="K2" t="s">
        <v>480</v>
      </c>
      <c r="L2" t="s">
        <v>475</v>
      </c>
      <c r="M2" t="s">
        <v>612</v>
      </c>
      <c r="N2" t="s">
        <v>527</v>
      </c>
      <c r="O2" s="28" t="s">
        <v>553</v>
      </c>
      <c r="P2" s="28" t="s">
        <v>555</v>
      </c>
      <c r="Q2" s="28" t="s">
        <v>557</v>
      </c>
      <c r="R2" s="28" t="s">
        <v>588</v>
      </c>
      <c r="S2" s="31" t="s">
        <v>614</v>
      </c>
      <c r="T2" s="54" t="s">
        <v>626</v>
      </c>
      <c r="U2" s="55"/>
      <c r="V2" s="18" t="s">
        <v>552</v>
      </c>
      <c r="W2" s="19"/>
      <c r="X2" s="19"/>
      <c r="Y2" s="25"/>
      <c r="Z2" s="28"/>
      <c r="AA2" s="28"/>
      <c r="AB2" s="28"/>
      <c r="AC2" s="28" t="s">
        <v>476</v>
      </c>
      <c r="AD2" s="59" t="s">
        <v>627</v>
      </c>
      <c r="AE2" s="59"/>
      <c r="AF2" s="55"/>
      <c r="AG2" s="18" t="s">
        <v>540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20"/>
      <c r="BI2" s="27" t="s">
        <v>596</v>
      </c>
      <c r="BJ2" s="24"/>
      <c r="BK2" s="25"/>
      <c r="BL2" s="18" t="s">
        <v>547</v>
      </c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5"/>
      <c r="CF2" s="24"/>
      <c r="CG2" s="24"/>
      <c r="CH2" s="24" t="s">
        <v>602</v>
      </c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5"/>
      <c r="DB2" s="24"/>
      <c r="DC2" s="24"/>
      <c r="DD2" s="21" t="s">
        <v>546</v>
      </c>
      <c r="DE2" s="23"/>
      <c r="DF2" s="23"/>
      <c r="DG2" s="23"/>
      <c r="DH2" s="23"/>
      <c r="DI2" s="23"/>
      <c r="DJ2" s="21" t="s">
        <v>584</v>
      </c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5"/>
      <c r="EJ2" s="24" t="s">
        <v>629</v>
      </c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25"/>
    </row>
    <row r="3" spans="1:165" ht="12.75">
      <c r="A3" s="30" t="s">
        <v>551</v>
      </c>
      <c r="B3" s="29" t="s">
        <v>551</v>
      </c>
      <c r="C3" s="32" t="s">
        <v>470</v>
      </c>
      <c r="D3" s="33" t="s">
        <v>471</v>
      </c>
      <c r="E3" s="34" t="s">
        <v>608</v>
      </c>
      <c r="F3" s="35" t="s">
        <v>608</v>
      </c>
      <c r="G3" s="36" t="s">
        <v>608</v>
      </c>
      <c r="H3" s="28" t="s">
        <v>624</v>
      </c>
      <c r="M3" t="s">
        <v>613</v>
      </c>
      <c r="O3" s="28" t="s">
        <v>554</v>
      </c>
      <c r="P3" s="28" t="s">
        <v>556</v>
      </c>
      <c r="Q3" s="28" t="s">
        <v>558</v>
      </c>
      <c r="R3" s="28" t="s">
        <v>589</v>
      </c>
      <c r="S3" s="26"/>
      <c r="T3" s="28" t="s">
        <v>615</v>
      </c>
      <c r="U3" s="36" t="s">
        <v>474</v>
      </c>
      <c r="V3" s="30" t="s">
        <v>526</v>
      </c>
      <c r="Y3" s="31" t="s">
        <v>619</v>
      </c>
      <c r="Z3" s="28"/>
      <c r="AA3" s="28"/>
      <c r="AB3" s="28"/>
      <c r="AC3" s="28"/>
      <c r="AD3" s="57" t="s">
        <v>617</v>
      </c>
      <c r="AE3" s="35" t="s">
        <v>599</v>
      </c>
      <c r="AF3" s="36" t="s">
        <v>618</v>
      </c>
      <c r="AG3" s="60" t="s">
        <v>530</v>
      </c>
      <c r="AH3" s="61"/>
      <c r="AI3" s="61" t="s">
        <v>532</v>
      </c>
      <c r="AJ3" s="61"/>
      <c r="AK3" s="61" t="s">
        <v>533</v>
      </c>
      <c r="AL3" s="61"/>
      <c r="AM3" s="61" t="s">
        <v>534</v>
      </c>
      <c r="AN3" s="61"/>
      <c r="AO3" s="61" t="s">
        <v>535</v>
      </c>
      <c r="AP3" s="61"/>
      <c r="AQ3" s="61" t="s">
        <v>536</v>
      </c>
      <c r="AR3" s="61"/>
      <c r="AS3" s="61" t="s">
        <v>537</v>
      </c>
      <c r="AT3" s="61"/>
      <c r="AU3" s="61" t="s">
        <v>538</v>
      </c>
      <c r="AV3" s="61"/>
      <c r="AW3" s="61" t="s">
        <v>539</v>
      </c>
      <c r="AX3" s="61"/>
      <c r="AY3" s="62"/>
      <c r="AZ3" s="62"/>
      <c r="BA3" s="62"/>
      <c r="BB3" s="62"/>
      <c r="BC3" s="62"/>
      <c r="BD3" s="62"/>
      <c r="BE3" s="61" t="s">
        <v>531</v>
      </c>
      <c r="BF3" s="61"/>
      <c r="BG3" s="63"/>
      <c r="BH3" s="63"/>
      <c r="BI3" s="32" t="s">
        <v>597</v>
      </c>
      <c r="BJ3" s="64" t="s">
        <v>599</v>
      </c>
      <c r="BK3" s="65" t="s">
        <v>600</v>
      </c>
      <c r="BL3" s="66"/>
      <c r="BM3" s="67" t="s">
        <v>530</v>
      </c>
      <c r="BN3" s="67"/>
      <c r="BO3" s="68" t="s">
        <v>532</v>
      </c>
      <c r="BP3" s="68"/>
      <c r="BQ3" s="68" t="s">
        <v>533</v>
      </c>
      <c r="BR3" s="68"/>
      <c r="BS3" s="68" t="s">
        <v>534</v>
      </c>
      <c r="BT3" s="68"/>
      <c r="BU3" s="68" t="s">
        <v>535</v>
      </c>
      <c r="BV3" s="68"/>
      <c r="BW3" s="68" t="s">
        <v>536</v>
      </c>
      <c r="BX3" s="68"/>
      <c r="BY3" s="68" t="s">
        <v>537</v>
      </c>
      <c r="BZ3" s="68"/>
      <c r="CA3" s="68" t="s">
        <v>538</v>
      </c>
      <c r="CB3" s="68"/>
      <c r="CC3" s="68"/>
      <c r="CD3" s="68"/>
      <c r="CE3" s="69" t="s">
        <v>531</v>
      </c>
      <c r="CF3" s="68"/>
      <c r="CG3" s="68"/>
      <c r="CH3" s="64"/>
      <c r="CI3" s="67" t="s">
        <v>530</v>
      </c>
      <c r="CJ3" s="67"/>
      <c r="CK3" s="68" t="s">
        <v>532</v>
      </c>
      <c r="CL3" s="68"/>
      <c r="CM3" s="68" t="s">
        <v>533</v>
      </c>
      <c r="CN3" s="68"/>
      <c r="CO3" s="68" t="s">
        <v>534</v>
      </c>
      <c r="CP3" s="68"/>
      <c r="CQ3" s="68" t="s">
        <v>535</v>
      </c>
      <c r="CR3" s="68"/>
      <c r="CS3" s="68" t="s">
        <v>536</v>
      </c>
      <c r="CT3" s="68"/>
      <c r="CU3" s="68" t="s">
        <v>537</v>
      </c>
      <c r="CV3" s="68"/>
      <c r="CW3" s="68" t="s">
        <v>538</v>
      </c>
      <c r="CX3" s="68"/>
      <c r="CY3" s="68"/>
      <c r="CZ3" s="68"/>
      <c r="DA3" s="69" t="s">
        <v>531</v>
      </c>
      <c r="DB3" s="68"/>
      <c r="DC3" s="68"/>
      <c r="DD3" s="73" t="s">
        <v>541</v>
      </c>
      <c r="DE3" s="74" t="s">
        <v>542</v>
      </c>
      <c r="DF3" s="74" t="s">
        <v>543</v>
      </c>
      <c r="DG3" s="74" t="s">
        <v>544</v>
      </c>
      <c r="DH3" s="74" t="s">
        <v>607</v>
      </c>
      <c r="DI3" s="75" t="s">
        <v>545</v>
      </c>
      <c r="DJ3" s="70"/>
      <c r="DK3" s="71" t="s">
        <v>530</v>
      </c>
      <c r="DL3" s="71"/>
      <c r="DM3" s="71" t="s">
        <v>532</v>
      </c>
      <c r="DN3" s="71"/>
      <c r="DO3" s="71" t="s">
        <v>533</v>
      </c>
      <c r="DP3" s="71"/>
      <c r="DQ3" s="71" t="s">
        <v>534</v>
      </c>
      <c r="DR3" s="71"/>
      <c r="DS3" s="71" t="s">
        <v>535</v>
      </c>
      <c r="DT3" s="71"/>
      <c r="DU3" s="71" t="s">
        <v>536</v>
      </c>
      <c r="DV3" s="71"/>
      <c r="DW3" s="71" t="s">
        <v>537</v>
      </c>
      <c r="DX3" s="71"/>
      <c r="DY3" s="71" t="s">
        <v>538</v>
      </c>
      <c r="DZ3" s="71"/>
      <c r="EA3" s="71" t="s">
        <v>539</v>
      </c>
      <c r="EB3" s="71"/>
      <c r="EC3" s="71" t="s">
        <v>582</v>
      </c>
      <c r="ED3" s="71"/>
      <c r="EE3" s="71" t="s">
        <v>583</v>
      </c>
      <c r="EF3" s="71"/>
      <c r="EG3" s="71"/>
      <c r="EH3" s="71"/>
      <c r="EI3" s="72" t="s">
        <v>531</v>
      </c>
      <c r="EJ3" s="70"/>
      <c r="EK3" s="71" t="s">
        <v>530</v>
      </c>
      <c r="EL3" s="71"/>
      <c r="EM3" s="71" t="s">
        <v>532</v>
      </c>
      <c r="EN3" s="71"/>
      <c r="EO3" s="71" t="s">
        <v>533</v>
      </c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H3" s="63"/>
      <c r="FI3" s="65" t="s">
        <v>531</v>
      </c>
    </row>
    <row r="4" spans="1:165" s="39" customFormat="1" ht="12.75">
      <c r="A4" s="37"/>
      <c r="B4" s="38"/>
      <c r="D4" s="40"/>
      <c r="E4" s="41" t="s">
        <v>609</v>
      </c>
      <c r="F4" s="42" t="s">
        <v>610</v>
      </c>
      <c r="G4" s="43" t="s">
        <v>611</v>
      </c>
      <c r="H4" s="44" t="s">
        <v>625</v>
      </c>
      <c r="O4" s="44" t="s">
        <v>548</v>
      </c>
      <c r="P4" s="44" t="s">
        <v>549</v>
      </c>
      <c r="Q4" s="44" t="s">
        <v>550</v>
      </c>
      <c r="S4" s="45"/>
      <c r="T4" s="44" t="s">
        <v>616</v>
      </c>
      <c r="U4" s="56"/>
      <c r="V4" s="46"/>
      <c r="Y4" s="45"/>
      <c r="AD4" s="58" t="s">
        <v>551</v>
      </c>
      <c r="AE4" s="42"/>
      <c r="AF4" s="43"/>
      <c r="AG4" s="47" t="s">
        <v>585</v>
      </c>
      <c r="AH4" s="48" t="s">
        <v>586</v>
      </c>
      <c r="AI4" s="48" t="s">
        <v>585</v>
      </c>
      <c r="AJ4" s="48" t="s">
        <v>586</v>
      </c>
      <c r="AK4" s="48" t="s">
        <v>585</v>
      </c>
      <c r="AL4" s="48" t="s">
        <v>586</v>
      </c>
      <c r="AM4" s="48" t="s">
        <v>585</v>
      </c>
      <c r="AN4" s="48" t="s">
        <v>586</v>
      </c>
      <c r="AO4" s="48" t="s">
        <v>585</v>
      </c>
      <c r="AP4" s="48" t="s">
        <v>586</v>
      </c>
      <c r="AQ4" s="48" t="s">
        <v>585</v>
      </c>
      <c r="AR4" s="48" t="s">
        <v>586</v>
      </c>
      <c r="AS4" s="48" t="s">
        <v>585</v>
      </c>
      <c r="AT4" s="48" t="s">
        <v>586</v>
      </c>
      <c r="AU4" s="48" t="s">
        <v>585</v>
      </c>
      <c r="AV4" s="48" t="s">
        <v>586</v>
      </c>
      <c r="AW4" s="48" t="s">
        <v>585</v>
      </c>
      <c r="AX4" s="48" t="s">
        <v>586</v>
      </c>
      <c r="AY4" s="48"/>
      <c r="AZ4" s="48"/>
      <c r="BA4" s="48"/>
      <c r="BB4" s="48"/>
      <c r="BC4" s="48"/>
      <c r="BD4" s="48"/>
      <c r="BE4" s="48" t="s">
        <v>585</v>
      </c>
      <c r="BF4" s="48" t="s">
        <v>586</v>
      </c>
      <c r="BI4" s="37" t="s">
        <v>598</v>
      </c>
      <c r="BJ4" s="44"/>
      <c r="BK4" s="53"/>
      <c r="BL4" s="47"/>
      <c r="CE4" s="45"/>
      <c r="CH4" s="49"/>
      <c r="DA4" s="45"/>
      <c r="DD4" s="76"/>
      <c r="DE4" s="77"/>
      <c r="DF4" s="77"/>
      <c r="DG4" s="77"/>
      <c r="DH4" s="77"/>
      <c r="DI4" s="78"/>
      <c r="DJ4" s="50" t="s">
        <v>585</v>
      </c>
      <c r="DK4" s="49"/>
      <c r="DL4" s="51" t="s">
        <v>585</v>
      </c>
      <c r="DM4" s="49"/>
      <c r="DN4" s="51" t="s">
        <v>585</v>
      </c>
      <c r="DO4" s="49"/>
      <c r="DP4" s="51" t="s">
        <v>585</v>
      </c>
      <c r="DQ4" s="49"/>
      <c r="DR4" s="51" t="s">
        <v>585</v>
      </c>
      <c r="DS4" s="49"/>
      <c r="DT4" s="51" t="s">
        <v>585</v>
      </c>
      <c r="DU4" s="49"/>
      <c r="DV4" s="51" t="s">
        <v>585</v>
      </c>
      <c r="DW4" s="49"/>
      <c r="DX4" s="51" t="s">
        <v>585</v>
      </c>
      <c r="DY4" s="49"/>
      <c r="DZ4" s="51" t="s">
        <v>585</v>
      </c>
      <c r="EA4" s="49"/>
      <c r="EB4" s="51" t="s">
        <v>585</v>
      </c>
      <c r="EC4" s="49"/>
      <c r="ED4" s="51" t="s">
        <v>585</v>
      </c>
      <c r="EE4" s="49"/>
      <c r="EF4" s="49"/>
      <c r="EG4" s="49"/>
      <c r="EH4" s="51" t="s">
        <v>585</v>
      </c>
      <c r="EI4" s="52"/>
      <c r="EJ4" s="50" t="s">
        <v>585</v>
      </c>
      <c r="EK4" s="49"/>
      <c r="EL4" s="51" t="s">
        <v>585</v>
      </c>
      <c r="EM4" s="49"/>
      <c r="EN4" s="51" t="s">
        <v>585</v>
      </c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H4" s="51" t="s">
        <v>585</v>
      </c>
      <c r="FI4" s="45"/>
    </row>
    <row r="5" spans="1:161" ht="12.75">
      <c r="A5" s="10"/>
      <c r="B5" s="10"/>
      <c r="C5" s="2"/>
      <c r="D5" s="3"/>
      <c r="E5" s="10"/>
      <c r="F5" s="10"/>
      <c r="G5" s="10"/>
      <c r="H5" s="10"/>
      <c r="S5" s="2"/>
      <c r="V5" s="2"/>
      <c r="AD5" s="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I5" s="2"/>
      <c r="BJ5" s="2"/>
      <c r="BK5" s="2"/>
      <c r="BL5" s="13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13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13"/>
      <c r="DE5" s="13"/>
      <c r="DF5" s="13"/>
      <c r="DG5" s="13"/>
      <c r="DH5" s="13"/>
      <c r="DI5" s="13"/>
      <c r="DJ5" s="16"/>
      <c r="DK5" s="13"/>
      <c r="DL5" s="16"/>
      <c r="DM5" s="13"/>
      <c r="DN5" s="16"/>
      <c r="DO5" s="13"/>
      <c r="DP5" s="16"/>
      <c r="DQ5" s="13"/>
      <c r="DR5" s="16"/>
      <c r="DS5" s="13"/>
      <c r="DT5" s="16"/>
      <c r="DU5" s="13"/>
      <c r="DV5" s="16"/>
      <c r="DW5" s="13"/>
      <c r="DX5" s="16"/>
      <c r="DY5" s="13"/>
      <c r="DZ5" s="16"/>
      <c r="EA5" s="13"/>
      <c r="EB5" s="16"/>
      <c r="EC5" s="13"/>
      <c r="ED5" s="16"/>
      <c r="EE5" s="13"/>
      <c r="EF5" s="13"/>
      <c r="EG5" s="13"/>
      <c r="EH5" s="16"/>
      <c r="EI5" s="13"/>
      <c r="EJ5" s="16"/>
      <c r="EK5" s="13"/>
      <c r="EL5" s="16"/>
      <c r="EM5" s="13"/>
      <c r="EN5" s="16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5" ht="12.75">
      <c r="A6" s="28">
        <v>221</v>
      </c>
      <c r="B6" s="28" t="s">
        <v>2</v>
      </c>
      <c r="C6" t="s">
        <v>3</v>
      </c>
      <c r="D6" t="s">
        <v>4</v>
      </c>
      <c r="E6" t="s">
        <v>0</v>
      </c>
      <c r="F6" t="s">
        <v>1</v>
      </c>
      <c r="G6" t="s">
        <v>8</v>
      </c>
      <c r="H6" t="s">
        <v>5</v>
      </c>
      <c r="M6" t="s">
        <v>9</v>
      </c>
      <c r="N6" t="s">
        <v>10</v>
      </c>
      <c r="O6" t="s">
        <v>10</v>
      </c>
      <c r="P6" t="s">
        <v>10</v>
      </c>
      <c r="Q6" t="s">
        <v>10</v>
      </c>
      <c r="R6" t="s">
        <v>7</v>
      </c>
      <c r="S6" t="s">
        <v>10</v>
      </c>
      <c r="T6" s="1">
        <v>32356</v>
      </c>
      <c r="U6" t="s">
        <v>6</v>
      </c>
      <c r="V6" s="1" t="s">
        <v>11</v>
      </c>
      <c r="W6" s="1"/>
      <c r="X6" s="1"/>
      <c r="Y6">
        <v>1</v>
      </c>
      <c r="AD6">
        <v>4</v>
      </c>
      <c r="AE6" t="s">
        <v>12</v>
      </c>
      <c r="AF6" t="s">
        <v>13</v>
      </c>
      <c r="AG6" s="4"/>
      <c r="AH6" s="14">
        <v>6.674595106</v>
      </c>
      <c r="AI6" s="4"/>
      <c r="AJ6" s="14">
        <v>5.390960523</v>
      </c>
      <c r="AL6" s="14">
        <v>1.665415219</v>
      </c>
      <c r="BE6" s="4"/>
      <c r="BF6" s="14">
        <v>4.576990283</v>
      </c>
      <c r="BL6" s="11" t="s">
        <v>590</v>
      </c>
      <c r="BN6" s="11" t="s">
        <v>590</v>
      </c>
      <c r="BP6" s="11" t="s">
        <v>590</v>
      </c>
      <c r="BR6" s="11" t="s">
        <v>590</v>
      </c>
      <c r="BT6" s="11" t="s">
        <v>590</v>
      </c>
      <c r="BV6" s="11" t="s">
        <v>590</v>
      </c>
      <c r="BX6" s="11" t="s">
        <v>590</v>
      </c>
      <c r="BZ6" s="11" t="s">
        <v>590</v>
      </c>
      <c r="CD6" s="11" t="s">
        <v>590</v>
      </c>
      <c r="CH6" s="11" t="s">
        <v>590</v>
      </c>
      <c r="CJ6" s="11" t="s">
        <v>590</v>
      </c>
      <c r="CL6" s="11" t="s">
        <v>590</v>
      </c>
      <c r="CN6" s="11" t="s">
        <v>590</v>
      </c>
      <c r="CP6" s="11" t="s">
        <v>590</v>
      </c>
      <c r="CR6" s="11" t="s">
        <v>590</v>
      </c>
      <c r="CT6" s="11" t="s">
        <v>590</v>
      </c>
      <c r="CV6" s="11" t="s">
        <v>590</v>
      </c>
      <c r="CZ6" s="11" t="s">
        <v>590</v>
      </c>
      <c r="DD6" s="11">
        <v>4.2</v>
      </c>
      <c r="DI6" s="11">
        <v>6</v>
      </c>
      <c r="DJ6" s="11">
        <v>100</v>
      </c>
      <c r="DK6" s="11">
        <v>3.6</v>
      </c>
      <c r="DL6" s="11">
        <v>100</v>
      </c>
      <c r="DM6" s="11">
        <v>3.9</v>
      </c>
      <c r="DN6" s="11">
        <v>100</v>
      </c>
      <c r="DO6" s="11">
        <v>10.5</v>
      </c>
      <c r="EH6" s="11">
        <v>100</v>
      </c>
      <c r="EI6" s="11">
        <v>6</v>
      </c>
      <c r="EJ6" s="11">
        <v>100</v>
      </c>
      <c r="EK6" s="11">
        <v>3.6</v>
      </c>
      <c r="EL6" s="11">
        <v>100</v>
      </c>
      <c r="EM6" s="11">
        <v>3.9</v>
      </c>
      <c r="EN6" s="11">
        <v>100</v>
      </c>
      <c r="EO6" s="11">
        <v>10.5</v>
      </c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H6" s="11">
        <f>AVERAGE(EN6,EL6,EJ6)</f>
        <v>100</v>
      </c>
      <c r="FI6" s="11">
        <f>AVERAGE(EO6,EM6,EK6)</f>
        <v>6</v>
      </c>
    </row>
    <row r="7" spans="1:165" ht="12.75">
      <c r="A7" s="28">
        <v>221</v>
      </c>
      <c r="B7" s="28" t="s">
        <v>14</v>
      </c>
      <c r="C7" t="s">
        <v>3</v>
      </c>
      <c r="D7" t="s">
        <v>4</v>
      </c>
      <c r="E7" t="s">
        <v>0</v>
      </c>
      <c r="F7" t="s">
        <v>1</v>
      </c>
      <c r="G7" t="s">
        <v>8</v>
      </c>
      <c r="H7" t="s">
        <v>5</v>
      </c>
      <c r="M7" t="s">
        <v>9</v>
      </c>
      <c r="N7" t="s">
        <v>10</v>
      </c>
      <c r="O7" t="s">
        <v>10</v>
      </c>
      <c r="P7" t="s">
        <v>10</v>
      </c>
      <c r="Q7" t="s">
        <v>10</v>
      </c>
      <c r="R7" t="s">
        <v>7</v>
      </c>
      <c r="S7" t="s">
        <v>10</v>
      </c>
      <c r="T7" s="1">
        <v>32356</v>
      </c>
      <c r="U7" t="s">
        <v>6</v>
      </c>
      <c r="V7" s="1" t="s">
        <v>11</v>
      </c>
      <c r="W7" s="1"/>
      <c r="X7" s="1"/>
      <c r="Y7">
        <v>1</v>
      </c>
      <c r="AD7">
        <v>4</v>
      </c>
      <c r="AE7" t="s">
        <v>12</v>
      </c>
      <c r="AF7" t="s">
        <v>13</v>
      </c>
      <c r="AG7" s="4"/>
      <c r="AH7" s="14">
        <v>49.07313138</v>
      </c>
      <c r="AI7" s="4"/>
      <c r="AJ7" s="14">
        <v>11.91906874</v>
      </c>
      <c r="AL7" s="14">
        <v>20.65676012</v>
      </c>
      <c r="BE7" s="4"/>
      <c r="BF7" s="14">
        <v>27.21632008</v>
      </c>
      <c r="BI7">
        <v>4</v>
      </c>
      <c r="BJ7" t="s">
        <v>12</v>
      </c>
      <c r="BK7" t="s">
        <v>13</v>
      </c>
      <c r="BL7" s="11" t="s">
        <v>590</v>
      </c>
      <c r="BM7" s="6"/>
      <c r="BN7" s="11" t="s">
        <v>591</v>
      </c>
      <c r="BO7" s="6">
        <v>74.73194318</v>
      </c>
      <c r="BP7" s="11" t="s">
        <v>591</v>
      </c>
      <c r="BQ7" s="8">
        <v>-1422.012977</v>
      </c>
      <c r="BR7" s="11" t="s">
        <v>590</v>
      </c>
      <c r="BS7" s="6"/>
      <c r="BT7" s="11" t="s">
        <v>590</v>
      </c>
      <c r="BU7" s="6"/>
      <c r="BV7" s="11" t="s">
        <v>590</v>
      </c>
      <c r="BW7" s="6"/>
      <c r="BX7" s="11" t="s">
        <v>590</v>
      </c>
      <c r="BY7" s="6"/>
      <c r="BZ7" s="11" t="s">
        <v>590</v>
      </c>
      <c r="CA7" s="6"/>
      <c r="CB7" s="6"/>
      <c r="CC7" s="6"/>
      <c r="CD7" s="11" t="s">
        <v>590</v>
      </c>
      <c r="CE7" s="6">
        <v>0.670364672</v>
      </c>
      <c r="CF7" s="6"/>
      <c r="CG7" s="6"/>
      <c r="CH7" s="11" t="s">
        <v>590</v>
      </c>
      <c r="CI7" s="6"/>
      <c r="CJ7" s="11" t="s">
        <v>591</v>
      </c>
      <c r="CK7" s="6">
        <v>74.73194318</v>
      </c>
      <c r="CL7" s="11" t="s">
        <v>591</v>
      </c>
      <c r="CM7" s="8">
        <v>0</v>
      </c>
      <c r="CN7" s="11" t="s">
        <v>590</v>
      </c>
      <c r="CO7" s="6"/>
      <c r="CP7" s="11" t="s">
        <v>590</v>
      </c>
      <c r="CQ7" s="6"/>
      <c r="CR7" s="11" t="s">
        <v>590</v>
      </c>
      <c r="CS7" s="6"/>
      <c r="CT7" s="11" t="s">
        <v>590</v>
      </c>
      <c r="CU7" s="6"/>
      <c r="CV7" s="11" t="s">
        <v>590</v>
      </c>
      <c r="CW7" s="6"/>
      <c r="CX7" s="6"/>
      <c r="CY7" s="6"/>
      <c r="CZ7" s="11" t="s">
        <v>590</v>
      </c>
      <c r="DA7" s="6">
        <v>0.670364672</v>
      </c>
      <c r="DB7" s="6"/>
      <c r="DC7" s="6"/>
      <c r="DD7" s="11">
        <v>26.5</v>
      </c>
      <c r="DI7" s="11">
        <v>27.4</v>
      </c>
      <c r="DJ7" s="11">
        <v>100</v>
      </c>
      <c r="DK7" s="11">
        <v>17.2</v>
      </c>
      <c r="DL7" s="11">
        <v>11.5</v>
      </c>
      <c r="DM7" s="11">
        <v>53.3</v>
      </c>
      <c r="DN7" s="11">
        <v>88.4</v>
      </c>
      <c r="DO7" s="11">
        <v>11.7</v>
      </c>
      <c r="EI7" s="11">
        <v>27.4</v>
      </c>
      <c r="EJ7" s="11">
        <v>100</v>
      </c>
      <c r="EK7" s="11">
        <v>17.2</v>
      </c>
      <c r="EL7" s="11">
        <v>11.5</v>
      </c>
      <c r="EM7" s="11">
        <v>53.3</v>
      </c>
      <c r="EN7" s="11">
        <v>88.4</v>
      </c>
      <c r="EO7" s="11">
        <v>11.7</v>
      </c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H7" s="11">
        <f>AVERAGE(EN7,EL7,EJ7)</f>
        <v>66.63333333333334</v>
      </c>
      <c r="FI7" s="11">
        <f aca="true" t="shared" si="0" ref="FI7:FI21">AVERAGE(EO7,EM7,EK7)</f>
        <v>27.400000000000002</v>
      </c>
    </row>
    <row r="8" spans="1:165" ht="12.75">
      <c r="A8" s="28">
        <v>221</v>
      </c>
      <c r="B8" s="28" t="s">
        <v>15</v>
      </c>
      <c r="C8" t="s">
        <v>3</v>
      </c>
      <c r="D8" t="s">
        <v>4</v>
      </c>
      <c r="E8" t="s">
        <v>0</v>
      </c>
      <c r="F8" t="s">
        <v>1</v>
      </c>
      <c r="G8" t="s">
        <v>8</v>
      </c>
      <c r="H8" t="s">
        <v>5</v>
      </c>
      <c r="M8" t="s">
        <v>9</v>
      </c>
      <c r="N8" t="s">
        <v>10</v>
      </c>
      <c r="O8" t="s">
        <v>10</v>
      </c>
      <c r="P8" t="s">
        <v>10</v>
      </c>
      <c r="Q8" t="s">
        <v>10</v>
      </c>
      <c r="R8" t="s">
        <v>7</v>
      </c>
      <c r="S8" t="s">
        <v>10</v>
      </c>
      <c r="T8" s="1">
        <v>32356</v>
      </c>
      <c r="U8" t="s">
        <v>6</v>
      </c>
      <c r="V8" s="1" t="s">
        <v>11</v>
      </c>
      <c r="W8" s="1"/>
      <c r="X8" s="1"/>
      <c r="Y8">
        <v>1</v>
      </c>
      <c r="AD8">
        <v>4</v>
      </c>
      <c r="AE8" t="s">
        <v>12</v>
      </c>
      <c r="AF8" t="s">
        <v>13</v>
      </c>
      <c r="AG8" s="4"/>
      <c r="AH8" s="14">
        <v>0.164572793</v>
      </c>
      <c r="AI8" s="4"/>
      <c r="AJ8" s="14">
        <v>0.126546624</v>
      </c>
      <c r="AL8" s="14">
        <v>0.044161331</v>
      </c>
      <c r="BE8" s="4"/>
      <c r="BF8" s="14">
        <v>0.111760249</v>
      </c>
      <c r="BI8">
        <v>4</v>
      </c>
      <c r="BJ8" t="s">
        <v>12</v>
      </c>
      <c r="BK8" t="s">
        <v>13</v>
      </c>
      <c r="BL8" s="11" t="s">
        <v>591</v>
      </c>
      <c r="BM8" s="6">
        <v>95.36806099</v>
      </c>
      <c r="BN8" s="11" t="s">
        <v>591</v>
      </c>
      <c r="BO8" s="6">
        <v>98.71144282</v>
      </c>
      <c r="BP8" s="11" t="s">
        <v>591</v>
      </c>
      <c r="BQ8" s="6">
        <v>99.2686584</v>
      </c>
      <c r="BR8" s="11" t="s">
        <v>590</v>
      </c>
      <c r="BS8" s="6"/>
      <c r="BT8" s="11" t="s">
        <v>590</v>
      </c>
      <c r="BU8" s="6"/>
      <c r="BV8" s="11" t="s">
        <v>590</v>
      </c>
      <c r="BW8" s="6"/>
      <c r="BX8" s="11" t="s">
        <v>590</v>
      </c>
      <c r="BY8" s="6"/>
      <c r="BZ8" s="11" t="s">
        <v>590</v>
      </c>
      <c r="CA8" s="6"/>
      <c r="CB8" s="6"/>
      <c r="CC8" s="6"/>
      <c r="CD8" s="11" t="s">
        <v>590</v>
      </c>
      <c r="CE8" s="6">
        <v>99.50107032</v>
      </c>
      <c r="CF8" s="6"/>
      <c r="CG8" s="6"/>
      <c r="CH8" s="11" t="s">
        <v>591</v>
      </c>
      <c r="CI8" s="6">
        <v>95.36806099</v>
      </c>
      <c r="CJ8" s="11" t="s">
        <v>591</v>
      </c>
      <c r="CK8" s="6">
        <v>98.71144282</v>
      </c>
      <c r="CL8" s="11" t="s">
        <v>591</v>
      </c>
      <c r="CM8" s="6">
        <v>99.2686584</v>
      </c>
      <c r="CN8" s="11" t="s">
        <v>590</v>
      </c>
      <c r="CO8" s="6"/>
      <c r="CP8" s="11" t="s">
        <v>590</v>
      </c>
      <c r="CQ8" s="6"/>
      <c r="CR8" s="11" t="s">
        <v>590</v>
      </c>
      <c r="CS8" s="6"/>
      <c r="CT8" s="11" t="s">
        <v>590</v>
      </c>
      <c r="CU8" s="6"/>
      <c r="CV8" s="11" t="s">
        <v>590</v>
      </c>
      <c r="CW8" s="6"/>
      <c r="CX8" s="6"/>
      <c r="CY8" s="6"/>
      <c r="CZ8" s="11" t="s">
        <v>590</v>
      </c>
      <c r="DA8" s="6">
        <v>99.50107032</v>
      </c>
      <c r="DB8" s="6"/>
      <c r="DC8" s="6"/>
      <c r="DD8" s="11">
        <v>32.5</v>
      </c>
      <c r="DI8" s="11">
        <v>22.4</v>
      </c>
      <c r="DJ8" s="11">
        <v>81</v>
      </c>
      <c r="DK8" s="11">
        <v>18.7</v>
      </c>
      <c r="DL8" s="11">
        <v>62.8</v>
      </c>
      <c r="DM8" s="11">
        <v>26.4</v>
      </c>
      <c r="DN8" s="11">
        <v>72.8</v>
      </c>
      <c r="DO8" s="11">
        <v>22.2</v>
      </c>
      <c r="EI8" s="11">
        <v>22.4</v>
      </c>
      <c r="EJ8" s="11">
        <v>81</v>
      </c>
      <c r="EK8" s="11">
        <v>18.7</v>
      </c>
      <c r="EL8" s="11">
        <v>62.8</v>
      </c>
      <c r="EM8" s="11">
        <v>26.4</v>
      </c>
      <c r="EN8" s="11">
        <v>72.8</v>
      </c>
      <c r="EO8" s="11">
        <v>22.2</v>
      </c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H8" s="11">
        <f>AVERAGE(EN8,EL8,EJ8)</f>
        <v>72.2</v>
      </c>
      <c r="FI8" s="11">
        <f t="shared" si="0"/>
        <v>22.433333333333334</v>
      </c>
    </row>
    <row r="9" spans="1:165" ht="12.75">
      <c r="A9" s="28">
        <v>221</v>
      </c>
      <c r="B9" s="28" t="s">
        <v>16</v>
      </c>
      <c r="C9" t="s">
        <v>3</v>
      </c>
      <c r="D9" t="s">
        <v>4</v>
      </c>
      <c r="E9" t="s">
        <v>0</v>
      </c>
      <c r="F9" t="s">
        <v>1</v>
      </c>
      <c r="G9" t="s">
        <v>8</v>
      </c>
      <c r="H9" t="s">
        <v>5</v>
      </c>
      <c r="M9" t="s">
        <v>9</v>
      </c>
      <c r="N9" t="s">
        <v>10</v>
      </c>
      <c r="O9" t="s">
        <v>10</v>
      </c>
      <c r="P9" t="s">
        <v>10</v>
      </c>
      <c r="Q9" t="s">
        <v>10</v>
      </c>
      <c r="R9" t="s">
        <v>7</v>
      </c>
      <c r="S9" t="s">
        <v>10</v>
      </c>
      <c r="T9" s="1">
        <v>32356</v>
      </c>
      <c r="U9" t="s">
        <v>6</v>
      </c>
      <c r="V9" s="1" t="s">
        <v>11</v>
      </c>
      <c r="W9" s="1"/>
      <c r="X9" s="1"/>
      <c r="Y9">
        <v>1</v>
      </c>
      <c r="AD9">
        <v>4</v>
      </c>
      <c r="AE9" t="s">
        <v>12</v>
      </c>
      <c r="AF9" t="s">
        <v>13</v>
      </c>
      <c r="AG9" s="4"/>
      <c r="AH9" s="14">
        <v>33.67361872</v>
      </c>
      <c r="AI9" s="4"/>
      <c r="AJ9" s="14">
        <v>5.952488494</v>
      </c>
      <c r="AL9" s="14">
        <v>13.67181702</v>
      </c>
      <c r="BE9" s="4"/>
      <c r="BF9" s="14">
        <v>17.76597474</v>
      </c>
      <c r="BI9">
        <v>4</v>
      </c>
      <c r="BJ9" t="s">
        <v>12</v>
      </c>
      <c r="BK9" t="s">
        <v>13</v>
      </c>
      <c r="BL9" s="11" t="s">
        <v>590</v>
      </c>
      <c r="BM9" s="6"/>
      <c r="BN9" s="11" t="s">
        <v>590</v>
      </c>
      <c r="BO9" s="6"/>
      <c r="BP9" s="11" t="s">
        <v>590</v>
      </c>
      <c r="BQ9" s="6"/>
      <c r="BR9" s="11" t="s">
        <v>590</v>
      </c>
      <c r="BS9" s="6"/>
      <c r="BT9" s="11" t="s">
        <v>590</v>
      </c>
      <c r="BU9" s="6"/>
      <c r="BV9" s="11" t="s">
        <v>590</v>
      </c>
      <c r="BW9" s="6"/>
      <c r="BX9" s="11" t="s">
        <v>590</v>
      </c>
      <c r="BY9" s="6"/>
      <c r="BZ9" s="11" t="s">
        <v>590</v>
      </c>
      <c r="CA9" s="6"/>
      <c r="CB9" s="6"/>
      <c r="CC9" s="6"/>
      <c r="CD9" s="11" t="s">
        <v>590</v>
      </c>
      <c r="CE9" s="6">
        <v>-15.36347234</v>
      </c>
      <c r="CF9" s="6"/>
      <c r="CG9" s="6"/>
      <c r="CH9" s="11" t="s">
        <v>590</v>
      </c>
      <c r="CI9" s="6"/>
      <c r="CJ9" s="11" t="s">
        <v>590</v>
      </c>
      <c r="CK9" s="6"/>
      <c r="CL9" s="11" t="s">
        <v>590</v>
      </c>
      <c r="CM9" s="6"/>
      <c r="CN9" s="11" t="s">
        <v>590</v>
      </c>
      <c r="CO9" s="6"/>
      <c r="CP9" s="11" t="s">
        <v>590</v>
      </c>
      <c r="CQ9" s="6"/>
      <c r="CR9" s="11" t="s">
        <v>590</v>
      </c>
      <c r="CS9" s="6"/>
      <c r="CT9" s="11" t="s">
        <v>590</v>
      </c>
      <c r="CU9" s="6"/>
      <c r="CV9" s="11" t="s">
        <v>590</v>
      </c>
      <c r="CW9" s="6"/>
      <c r="CX9" s="6"/>
      <c r="CY9" s="6"/>
      <c r="CZ9" s="11" t="s">
        <v>590</v>
      </c>
      <c r="DA9" s="6">
        <v>0</v>
      </c>
      <c r="DB9" s="6"/>
      <c r="DC9" s="6"/>
      <c r="DD9" s="11">
        <v>13.3</v>
      </c>
      <c r="DI9" s="11">
        <v>15.4</v>
      </c>
      <c r="DJ9" s="11">
        <v>100</v>
      </c>
      <c r="DK9" s="11">
        <v>15.8</v>
      </c>
      <c r="DL9" s="11">
        <v>100</v>
      </c>
      <c r="DM9" s="11">
        <v>15.1</v>
      </c>
      <c r="DN9" s="11">
        <v>100</v>
      </c>
      <c r="DO9" s="11">
        <v>15.4</v>
      </c>
      <c r="EI9" s="11">
        <v>15.4</v>
      </c>
      <c r="EJ9" s="11">
        <v>100</v>
      </c>
      <c r="EK9" s="11">
        <v>15.8</v>
      </c>
      <c r="EL9" s="11">
        <v>100</v>
      </c>
      <c r="EM9" s="11">
        <v>15.1</v>
      </c>
      <c r="EN9" s="11">
        <v>100</v>
      </c>
      <c r="EO9" s="11">
        <v>15.4</v>
      </c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H9" s="11">
        <f>AVERAGE(EN9,EL9,EJ9)</f>
        <v>100</v>
      </c>
      <c r="FI9" s="11">
        <f t="shared" si="0"/>
        <v>15.433333333333332</v>
      </c>
    </row>
    <row r="10" spans="1:165" ht="12.75">
      <c r="A10" s="28">
        <v>221</v>
      </c>
      <c r="B10" s="28" t="s">
        <v>17</v>
      </c>
      <c r="C10" t="s">
        <v>3</v>
      </c>
      <c r="D10" t="s">
        <v>4</v>
      </c>
      <c r="E10" t="s">
        <v>0</v>
      </c>
      <c r="F10" t="s">
        <v>1</v>
      </c>
      <c r="G10" t="s">
        <v>8</v>
      </c>
      <c r="H10" t="s">
        <v>5</v>
      </c>
      <c r="M10" t="s">
        <v>9</v>
      </c>
      <c r="N10" t="s">
        <v>10</v>
      </c>
      <c r="O10" t="s">
        <v>10</v>
      </c>
      <c r="P10" t="s">
        <v>10</v>
      </c>
      <c r="Q10" t="s">
        <v>10</v>
      </c>
      <c r="R10" t="s">
        <v>7</v>
      </c>
      <c r="S10" t="s">
        <v>10</v>
      </c>
      <c r="T10" s="1">
        <v>32356</v>
      </c>
      <c r="U10" t="s">
        <v>6</v>
      </c>
      <c r="V10" s="1" t="s">
        <v>11</v>
      </c>
      <c r="W10" s="1"/>
      <c r="X10" s="1"/>
      <c r="Y10">
        <v>1</v>
      </c>
      <c r="AD10">
        <v>4</v>
      </c>
      <c r="AE10" t="s">
        <v>12</v>
      </c>
      <c r="AF10" t="s">
        <v>13</v>
      </c>
      <c r="AG10" s="4"/>
      <c r="AH10" s="14">
        <v>0.043520378</v>
      </c>
      <c r="AI10" s="4"/>
      <c r="AJ10" s="14">
        <v>0.04637459</v>
      </c>
      <c r="AL10" s="14">
        <v>0.084889213</v>
      </c>
      <c r="BE10" s="4"/>
      <c r="BF10" s="14">
        <v>0.058261394</v>
      </c>
      <c r="BI10">
        <v>4</v>
      </c>
      <c r="BJ10" t="s">
        <v>12</v>
      </c>
      <c r="BK10" t="s">
        <v>13</v>
      </c>
      <c r="BL10" s="11" t="s">
        <v>590</v>
      </c>
      <c r="BM10" s="6">
        <v>99.92673337</v>
      </c>
      <c r="BN10" s="11" t="s">
        <v>591</v>
      </c>
      <c r="BO10" s="6">
        <v>99.88957511</v>
      </c>
      <c r="BP10" s="11" t="s">
        <v>591</v>
      </c>
      <c r="BQ10" s="6">
        <v>99.812014</v>
      </c>
      <c r="BR10" s="11" t="s">
        <v>590</v>
      </c>
      <c r="BS10" s="6"/>
      <c r="BT10" s="11" t="s">
        <v>590</v>
      </c>
      <c r="BU10" s="6"/>
      <c r="BV10" s="11" t="s">
        <v>590</v>
      </c>
      <c r="BW10" s="6"/>
      <c r="BX10" s="11" t="s">
        <v>590</v>
      </c>
      <c r="BY10" s="6"/>
      <c r="BZ10" s="11" t="s">
        <v>590</v>
      </c>
      <c r="CA10" s="6"/>
      <c r="CB10" s="6"/>
      <c r="CC10" s="6"/>
      <c r="CD10" s="11" t="s">
        <v>590</v>
      </c>
      <c r="CE10" s="6">
        <v>99.88598553</v>
      </c>
      <c r="CF10" s="6"/>
      <c r="CG10" s="6"/>
      <c r="CH10" s="11" t="s">
        <v>590</v>
      </c>
      <c r="CI10" s="6">
        <v>99.92673337</v>
      </c>
      <c r="CJ10" s="11" t="s">
        <v>591</v>
      </c>
      <c r="CK10" s="6">
        <v>99.88957511</v>
      </c>
      <c r="CL10" s="11" t="s">
        <v>591</v>
      </c>
      <c r="CM10" s="6">
        <v>99.812014</v>
      </c>
      <c r="CN10" s="11" t="s">
        <v>590</v>
      </c>
      <c r="CO10" s="6"/>
      <c r="CP10" s="11" t="s">
        <v>590</v>
      </c>
      <c r="CQ10" s="6"/>
      <c r="CR10" s="11" t="s">
        <v>590</v>
      </c>
      <c r="CS10" s="6"/>
      <c r="CT10" s="11" t="s">
        <v>590</v>
      </c>
      <c r="CU10" s="6"/>
      <c r="CV10" s="11" t="s">
        <v>590</v>
      </c>
      <c r="CW10" s="6"/>
      <c r="CX10" s="6"/>
      <c r="CY10" s="6"/>
      <c r="CZ10" s="11" t="s">
        <v>590</v>
      </c>
      <c r="DA10" s="6">
        <v>99.88598553</v>
      </c>
      <c r="DB10" s="6"/>
      <c r="DC10" s="6"/>
      <c r="DD10" s="11">
        <v>51.1</v>
      </c>
      <c r="DI10" s="11">
        <v>51.1</v>
      </c>
      <c r="DJ10" s="11">
        <v>0</v>
      </c>
      <c r="DK10" s="11">
        <v>59.4</v>
      </c>
      <c r="DL10" s="11">
        <v>7.7</v>
      </c>
      <c r="DM10" s="11">
        <v>45.5</v>
      </c>
      <c r="DN10" s="11">
        <v>6.7</v>
      </c>
      <c r="DO10" s="11">
        <v>48.4</v>
      </c>
      <c r="EI10" s="11">
        <v>51.1</v>
      </c>
      <c r="EJ10" s="11">
        <v>0</v>
      </c>
      <c r="EK10" s="11">
        <v>59.4</v>
      </c>
      <c r="EL10" s="11">
        <v>7.7</v>
      </c>
      <c r="EM10" s="11">
        <v>45.5</v>
      </c>
      <c r="EN10" s="11">
        <v>6.7</v>
      </c>
      <c r="EO10" s="11">
        <v>48.4</v>
      </c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H10" s="11">
        <f>AVERAGE(EN10,EL10,EJ10)</f>
        <v>4.8</v>
      </c>
      <c r="FI10" s="11">
        <f t="shared" si="0"/>
        <v>51.1</v>
      </c>
    </row>
    <row r="11" spans="1:165" ht="12.75">
      <c r="A11" s="28">
        <v>222</v>
      </c>
      <c r="B11" s="28" t="s">
        <v>38</v>
      </c>
      <c r="C11" t="s">
        <v>19</v>
      </c>
      <c r="D11" t="s">
        <v>20</v>
      </c>
      <c r="E11" t="s">
        <v>0</v>
      </c>
      <c r="F11" t="s">
        <v>1</v>
      </c>
      <c r="G11" t="s">
        <v>8</v>
      </c>
      <c r="H11" t="s">
        <v>21</v>
      </c>
      <c r="M11" t="s">
        <v>9</v>
      </c>
      <c r="N11" t="s">
        <v>10</v>
      </c>
      <c r="O11" t="s">
        <v>10</v>
      </c>
      <c r="P11" t="s">
        <v>10</v>
      </c>
      <c r="Q11" t="s">
        <v>10</v>
      </c>
      <c r="R11" t="s">
        <v>7</v>
      </c>
      <c r="S11" t="s">
        <v>10</v>
      </c>
      <c r="T11" s="1">
        <v>36100</v>
      </c>
      <c r="U11" t="s">
        <v>39</v>
      </c>
      <c r="V11" s="1" t="s">
        <v>11</v>
      </c>
      <c r="W11" s="1"/>
      <c r="X11" s="1"/>
      <c r="Y11">
        <v>1</v>
      </c>
      <c r="AD11">
        <v>1</v>
      </c>
      <c r="AE11" t="s">
        <v>11</v>
      </c>
      <c r="AG11" s="4"/>
      <c r="AH11" s="14">
        <v>46.60651017</v>
      </c>
      <c r="AI11" s="4"/>
      <c r="AJ11" s="14">
        <v>80.25620891</v>
      </c>
      <c r="AL11" s="14">
        <v>53.45300411</v>
      </c>
      <c r="BE11" s="4"/>
      <c r="BF11" s="14">
        <v>60.10524106</v>
      </c>
      <c r="BI11">
        <v>1</v>
      </c>
      <c r="BJ11" t="s">
        <v>12</v>
      </c>
      <c r="BK11" t="s">
        <v>604</v>
      </c>
      <c r="BL11" s="11" t="s">
        <v>590</v>
      </c>
      <c r="BM11" s="6">
        <v>95.9749106</v>
      </c>
      <c r="BN11" s="11" t="s">
        <v>590</v>
      </c>
      <c r="BO11" s="6">
        <v>85.53681584</v>
      </c>
      <c r="BP11" s="11" t="s">
        <v>590</v>
      </c>
      <c r="BQ11" s="6">
        <v>95.10369111</v>
      </c>
      <c r="BR11" s="11" t="s">
        <v>590</v>
      </c>
      <c r="BS11" s="6"/>
      <c r="BT11" s="11" t="s">
        <v>590</v>
      </c>
      <c r="BU11" s="6"/>
      <c r="BV11" s="11" t="s">
        <v>590</v>
      </c>
      <c r="BW11" s="6"/>
      <c r="BX11" s="11" t="s">
        <v>590</v>
      </c>
      <c r="BY11" s="6"/>
      <c r="BZ11" s="11" t="s">
        <v>590</v>
      </c>
      <c r="CA11" s="6"/>
      <c r="CB11" s="6"/>
      <c r="CC11" s="6"/>
      <c r="CD11" s="11" t="s">
        <v>590</v>
      </c>
      <c r="CE11" s="6">
        <v>93.57094437</v>
      </c>
      <c r="CF11" s="6"/>
      <c r="CG11" s="6"/>
      <c r="CH11" s="11" t="s">
        <v>590</v>
      </c>
      <c r="CI11" s="6">
        <v>95.9749106</v>
      </c>
      <c r="CJ11" s="11" t="s">
        <v>590</v>
      </c>
      <c r="CK11" s="6">
        <v>85.53681584</v>
      </c>
      <c r="CL11" s="11" t="s">
        <v>590</v>
      </c>
      <c r="CM11" s="6">
        <v>95.10369111</v>
      </c>
      <c r="CN11" s="11" t="s">
        <v>590</v>
      </c>
      <c r="CO11" s="6"/>
      <c r="CP11" s="11" t="s">
        <v>590</v>
      </c>
      <c r="CQ11" s="6"/>
      <c r="CR11" s="11" t="s">
        <v>590</v>
      </c>
      <c r="CS11" s="6"/>
      <c r="CT11" s="11" t="s">
        <v>590</v>
      </c>
      <c r="CU11" s="6"/>
      <c r="CV11" s="11" t="s">
        <v>590</v>
      </c>
      <c r="CW11" s="6"/>
      <c r="CX11" s="6"/>
      <c r="CY11" s="6"/>
      <c r="CZ11" s="11" t="s">
        <v>590</v>
      </c>
      <c r="DA11" s="6">
        <v>93.57094437</v>
      </c>
      <c r="DB11" s="6"/>
      <c r="DC11" s="6"/>
      <c r="DI11" s="11">
        <v>934.9</v>
      </c>
      <c r="DK11" s="11">
        <v>1157.9</v>
      </c>
      <c r="DM11" s="11">
        <v>554.9</v>
      </c>
      <c r="DO11" s="11">
        <v>1091.7</v>
      </c>
      <c r="EI11" s="11">
        <v>934.9</v>
      </c>
      <c r="EK11" s="11">
        <v>1157.9</v>
      </c>
      <c r="EL11" s="11"/>
      <c r="EM11" s="11">
        <v>554.9</v>
      </c>
      <c r="EN11" s="11"/>
      <c r="EO11" s="11">
        <v>1091.7</v>
      </c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I11" s="11">
        <f t="shared" si="0"/>
        <v>934.8333333333334</v>
      </c>
    </row>
    <row r="12" spans="1:165" ht="12.75">
      <c r="A12" s="28">
        <v>222</v>
      </c>
      <c r="B12" s="28" t="s">
        <v>36</v>
      </c>
      <c r="C12" t="s">
        <v>19</v>
      </c>
      <c r="D12" t="s">
        <v>20</v>
      </c>
      <c r="E12" t="s">
        <v>0</v>
      </c>
      <c r="F12" t="s">
        <v>1</v>
      </c>
      <c r="G12" t="s">
        <v>8</v>
      </c>
      <c r="H12" t="s">
        <v>21</v>
      </c>
      <c r="M12" t="s">
        <v>9</v>
      </c>
      <c r="N12" t="s">
        <v>10</v>
      </c>
      <c r="O12" t="s">
        <v>10</v>
      </c>
      <c r="P12" t="s">
        <v>10</v>
      </c>
      <c r="Q12" t="s">
        <v>10</v>
      </c>
      <c r="R12" t="s">
        <v>7</v>
      </c>
      <c r="S12" t="s">
        <v>10</v>
      </c>
      <c r="T12" s="1">
        <v>36100</v>
      </c>
      <c r="U12" t="s">
        <v>37</v>
      </c>
      <c r="V12" s="1" t="s">
        <v>11</v>
      </c>
      <c r="W12" s="1"/>
      <c r="X12" s="1"/>
      <c r="Y12">
        <v>1</v>
      </c>
      <c r="AD12">
        <v>2</v>
      </c>
      <c r="AE12" t="s">
        <v>11</v>
      </c>
      <c r="AG12" s="4"/>
      <c r="AH12" s="14">
        <v>17.85355692</v>
      </c>
      <c r="AI12" s="4"/>
      <c r="AJ12" s="14">
        <v>20.8278419</v>
      </c>
      <c r="AL12" s="14">
        <v>30.24136119</v>
      </c>
      <c r="BE12" s="4"/>
      <c r="BF12" s="14">
        <v>22.97425334</v>
      </c>
      <c r="BI12">
        <v>2</v>
      </c>
      <c r="BJ12" t="s">
        <v>12</v>
      </c>
      <c r="BK12" t="s">
        <v>604</v>
      </c>
      <c r="BL12" s="11" t="s">
        <v>590</v>
      </c>
      <c r="BM12" s="6">
        <v>91.89947508</v>
      </c>
      <c r="BN12" s="11" t="s">
        <v>590</v>
      </c>
      <c r="BO12" s="6">
        <v>79.75914295</v>
      </c>
      <c r="BP12" s="11" t="s">
        <v>590</v>
      </c>
      <c r="BQ12" s="6">
        <v>92.7807684</v>
      </c>
      <c r="BR12" s="11" t="s">
        <v>590</v>
      </c>
      <c r="BS12" s="6"/>
      <c r="BT12" s="11" t="s">
        <v>590</v>
      </c>
      <c r="BU12" s="6"/>
      <c r="BV12" s="11" t="s">
        <v>590</v>
      </c>
      <c r="BW12" s="6"/>
      <c r="BX12" s="11" t="s">
        <v>590</v>
      </c>
      <c r="BY12" s="6"/>
      <c r="BZ12" s="11" t="s">
        <v>590</v>
      </c>
      <c r="CA12" s="6"/>
      <c r="CB12" s="6"/>
      <c r="CC12" s="6"/>
      <c r="CD12" s="11" t="s">
        <v>590</v>
      </c>
      <c r="CE12" s="6">
        <v>90.71372137</v>
      </c>
      <c r="CF12" s="6"/>
      <c r="CG12" s="6"/>
      <c r="CH12" s="11" t="s">
        <v>590</v>
      </c>
      <c r="CI12" s="6">
        <v>91.89947508</v>
      </c>
      <c r="CJ12" s="11" t="s">
        <v>590</v>
      </c>
      <c r="CK12" s="6">
        <v>79.75914295</v>
      </c>
      <c r="CL12" s="11" t="s">
        <v>590</v>
      </c>
      <c r="CM12" s="6">
        <v>92.7807684</v>
      </c>
      <c r="CN12" s="11" t="s">
        <v>590</v>
      </c>
      <c r="CO12" s="6"/>
      <c r="CP12" s="11" t="s">
        <v>590</v>
      </c>
      <c r="CQ12" s="6"/>
      <c r="CR12" s="11" t="s">
        <v>590</v>
      </c>
      <c r="CS12" s="6"/>
      <c r="CT12" s="11" t="s">
        <v>590</v>
      </c>
      <c r="CU12" s="6"/>
      <c r="CV12" s="11" t="s">
        <v>590</v>
      </c>
      <c r="CW12" s="6"/>
      <c r="CX12" s="6"/>
      <c r="CY12" s="6"/>
      <c r="CZ12" s="11" t="s">
        <v>590</v>
      </c>
      <c r="DA12" s="6">
        <v>90.71372137</v>
      </c>
      <c r="DB12" s="6"/>
      <c r="DC12" s="6"/>
      <c r="DI12" s="11">
        <v>247.4</v>
      </c>
      <c r="DK12" s="11">
        <v>220.4</v>
      </c>
      <c r="DM12" s="11">
        <v>102.9</v>
      </c>
      <c r="DO12" s="11">
        <v>418.9</v>
      </c>
      <c r="EI12" s="11">
        <v>247.4</v>
      </c>
      <c r="EK12" s="11">
        <v>220.4</v>
      </c>
      <c r="EL12" s="11"/>
      <c r="EM12" s="11">
        <v>102.9</v>
      </c>
      <c r="EN12" s="11"/>
      <c r="EO12" s="11">
        <v>418.9</v>
      </c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I12" s="11">
        <f t="shared" si="0"/>
        <v>247.39999999999998</v>
      </c>
    </row>
    <row r="13" spans="1:165" ht="12.75">
      <c r="A13" s="28">
        <v>222</v>
      </c>
      <c r="B13" s="28" t="s">
        <v>34</v>
      </c>
      <c r="C13" t="s">
        <v>19</v>
      </c>
      <c r="D13" t="s">
        <v>20</v>
      </c>
      <c r="E13" t="s">
        <v>0</v>
      </c>
      <c r="F13" t="s">
        <v>1</v>
      </c>
      <c r="G13" t="s">
        <v>8</v>
      </c>
      <c r="H13" t="s">
        <v>21</v>
      </c>
      <c r="M13" t="s">
        <v>9</v>
      </c>
      <c r="N13" t="s">
        <v>10</v>
      </c>
      <c r="O13" t="s">
        <v>10</v>
      </c>
      <c r="P13" t="s">
        <v>10</v>
      </c>
      <c r="Q13" t="s">
        <v>10</v>
      </c>
      <c r="R13" t="s">
        <v>7</v>
      </c>
      <c r="S13" t="s">
        <v>10</v>
      </c>
      <c r="T13" s="1">
        <v>36100</v>
      </c>
      <c r="U13" t="s">
        <v>35</v>
      </c>
      <c r="V13" s="1" t="s">
        <v>11</v>
      </c>
      <c r="W13" s="1"/>
      <c r="X13" s="1"/>
      <c r="Y13">
        <v>1</v>
      </c>
      <c r="AD13">
        <v>3</v>
      </c>
      <c r="AE13" t="s">
        <v>11</v>
      </c>
      <c r="AG13" s="4"/>
      <c r="AH13" s="14">
        <v>197.1291268</v>
      </c>
      <c r="AI13" s="4"/>
      <c r="AJ13" s="14">
        <v>63.7061345</v>
      </c>
      <c r="AL13" s="14">
        <v>64.56979295</v>
      </c>
      <c r="BE13" s="4"/>
      <c r="BF13" s="14">
        <v>108.4683514</v>
      </c>
      <c r="BI13">
        <v>3</v>
      </c>
      <c r="BJ13" t="s">
        <v>12</v>
      </c>
      <c r="BK13" t="s">
        <v>604</v>
      </c>
      <c r="BL13" s="11" t="s">
        <v>590</v>
      </c>
      <c r="BM13" s="6">
        <v>82.15703052</v>
      </c>
      <c r="BN13" s="11" t="s">
        <v>590</v>
      </c>
      <c r="BO13" s="6">
        <v>93.36463551</v>
      </c>
      <c r="BP13" s="11" t="s">
        <v>590</v>
      </c>
      <c r="BQ13" s="6">
        <v>96.47063171</v>
      </c>
      <c r="BR13" s="11" t="s">
        <v>590</v>
      </c>
      <c r="BS13" s="6"/>
      <c r="BT13" s="11" t="s">
        <v>590</v>
      </c>
      <c r="BU13" s="6"/>
      <c r="BV13" s="11" t="s">
        <v>590</v>
      </c>
      <c r="BW13" s="6"/>
      <c r="BX13" s="11" t="s">
        <v>590</v>
      </c>
      <c r="BY13" s="6"/>
      <c r="BZ13" s="11" t="s">
        <v>590</v>
      </c>
      <c r="CA13" s="6"/>
      <c r="CB13" s="6"/>
      <c r="CC13" s="6"/>
      <c r="CD13" s="11" t="s">
        <v>590</v>
      </c>
      <c r="CE13" s="6">
        <v>91.64406815</v>
      </c>
      <c r="CF13" s="6"/>
      <c r="CG13" s="6"/>
      <c r="CH13" s="11" t="s">
        <v>590</v>
      </c>
      <c r="CI13" s="6">
        <v>82.15703052</v>
      </c>
      <c r="CJ13" s="11" t="s">
        <v>590</v>
      </c>
      <c r="CK13" s="6">
        <v>93.36463551</v>
      </c>
      <c r="CL13" s="11" t="s">
        <v>590</v>
      </c>
      <c r="CM13" s="6">
        <v>96.47063171</v>
      </c>
      <c r="CN13" s="11" t="s">
        <v>590</v>
      </c>
      <c r="CO13" s="6"/>
      <c r="CP13" s="11" t="s">
        <v>590</v>
      </c>
      <c r="CQ13" s="6"/>
      <c r="CR13" s="11" t="s">
        <v>590</v>
      </c>
      <c r="CS13" s="6"/>
      <c r="CT13" s="11" t="s">
        <v>590</v>
      </c>
      <c r="CU13" s="6"/>
      <c r="CV13" s="11" t="s">
        <v>590</v>
      </c>
      <c r="CW13" s="6"/>
      <c r="CX13" s="6"/>
      <c r="CY13" s="6"/>
      <c r="CZ13" s="11" t="s">
        <v>590</v>
      </c>
      <c r="DA13" s="6">
        <v>91.64406815</v>
      </c>
      <c r="DB13" s="6"/>
      <c r="DC13" s="6"/>
      <c r="DI13" s="11">
        <v>1298.1</v>
      </c>
      <c r="DK13" s="11">
        <v>1104.8</v>
      </c>
      <c r="DM13" s="11">
        <v>960.1</v>
      </c>
      <c r="DO13" s="11">
        <v>1829.5</v>
      </c>
      <c r="EI13" s="11">
        <v>1298.1</v>
      </c>
      <c r="EK13" s="11">
        <v>1104.8</v>
      </c>
      <c r="EL13" s="11"/>
      <c r="EM13" s="11">
        <v>960.1</v>
      </c>
      <c r="EN13" s="11"/>
      <c r="EO13" s="11">
        <v>1829.5</v>
      </c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I13" s="11">
        <f t="shared" si="0"/>
        <v>1298.1333333333332</v>
      </c>
    </row>
    <row r="14" spans="1:165" ht="12.75">
      <c r="A14" s="28">
        <v>222</v>
      </c>
      <c r="B14" s="28" t="s">
        <v>32</v>
      </c>
      <c r="C14" t="s">
        <v>19</v>
      </c>
      <c r="D14" t="s">
        <v>20</v>
      </c>
      <c r="E14" t="s">
        <v>0</v>
      </c>
      <c r="F14" t="s">
        <v>1</v>
      </c>
      <c r="G14" t="s">
        <v>8</v>
      </c>
      <c r="H14" t="s">
        <v>21</v>
      </c>
      <c r="M14" t="s">
        <v>9</v>
      </c>
      <c r="N14" t="s">
        <v>10</v>
      </c>
      <c r="O14" t="s">
        <v>10</v>
      </c>
      <c r="P14" t="s">
        <v>10</v>
      </c>
      <c r="Q14" t="s">
        <v>10</v>
      </c>
      <c r="R14" t="s">
        <v>7</v>
      </c>
      <c r="S14" t="s">
        <v>10</v>
      </c>
      <c r="T14" s="1">
        <v>35612</v>
      </c>
      <c r="U14" t="s">
        <v>33</v>
      </c>
      <c r="V14" s="1" t="s">
        <v>11</v>
      </c>
      <c r="W14" s="1"/>
      <c r="X14" s="1"/>
      <c r="Y14">
        <v>1</v>
      </c>
      <c r="AD14">
        <v>4</v>
      </c>
      <c r="AE14" t="s">
        <v>11</v>
      </c>
      <c r="AG14" s="4"/>
      <c r="AH14" s="14">
        <v>37.62848268</v>
      </c>
      <c r="AI14" s="4"/>
      <c r="AJ14" s="14">
        <v>31.41188237</v>
      </c>
      <c r="AL14" s="14">
        <v>14.81810418</v>
      </c>
      <c r="BE14" s="4"/>
      <c r="BF14" s="14">
        <v>27.95282308</v>
      </c>
      <c r="BI14">
        <v>4</v>
      </c>
      <c r="BJ14" t="s">
        <v>12</v>
      </c>
      <c r="BK14" t="s">
        <v>604</v>
      </c>
      <c r="BL14" s="11" t="s">
        <v>590</v>
      </c>
      <c r="BM14" s="6">
        <v>66.2221879</v>
      </c>
      <c r="BN14" s="11" t="s">
        <v>590</v>
      </c>
      <c r="BO14" s="6">
        <v>71.82790819</v>
      </c>
      <c r="BP14" s="11" t="s">
        <v>590</v>
      </c>
      <c r="BQ14" s="6">
        <v>84.36908842</v>
      </c>
      <c r="BR14" s="11" t="s">
        <v>590</v>
      </c>
      <c r="BS14" s="6"/>
      <c r="BT14" s="11" t="s">
        <v>590</v>
      </c>
      <c r="BU14" s="6"/>
      <c r="BV14" s="11" t="s">
        <v>590</v>
      </c>
      <c r="BW14" s="6"/>
      <c r="BX14" s="11" t="s">
        <v>590</v>
      </c>
      <c r="BY14" s="6"/>
      <c r="BZ14" s="11" t="s">
        <v>590</v>
      </c>
      <c r="CA14" s="6"/>
      <c r="CB14" s="6"/>
      <c r="CC14" s="6"/>
      <c r="CD14" s="11" t="s">
        <v>590</v>
      </c>
      <c r="CE14" s="6">
        <v>73.60451078</v>
      </c>
      <c r="CF14" s="6"/>
      <c r="CG14" s="6"/>
      <c r="CH14" s="11" t="s">
        <v>590</v>
      </c>
      <c r="CI14" s="6">
        <v>66.2221879</v>
      </c>
      <c r="CJ14" s="11" t="s">
        <v>590</v>
      </c>
      <c r="CK14" s="6">
        <v>71.82790819</v>
      </c>
      <c r="CL14" s="11" t="s">
        <v>590</v>
      </c>
      <c r="CM14" s="6">
        <v>84.36908842</v>
      </c>
      <c r="CN14" s="11" t="s">
        <v>590</v>
      </c>
      <c r="CO14" s="6"/>
      <c r="CP14" s="11" t="s">
        <v>590</v>
      </c>
      <c r="CQ14" s="6"/>
      <c r="CR14" s="11" t="s">
        <v>590</v>
      </c>
      <c r="CS14" s="6"/>
      <c r="CT14" s="11" t="s">
        <v>590</v>
      </c>
      <c r="CU14" s="6"/>
      <c r="CV14" s="11" t="s">
        <v>590</v>
      </c>
      <c r="CW14" s="6"/>
      <c r="CX14" s="6"/>
      <c r="CY14" s="6"/>
      <c r="CZ14" s="11" t="s">
        <v>590</v>
      </c>
      <c r="DA14" s="6">
        <v>73.60451078</v>
      </c>
      <c r="DB14" s="6"/>
      <c r="DC14" s="6"/>
      <c r="DI14" s="11">
        <v>105.9</v>
      </c>
      <c r="DK14" s="11">
        <v>111.4</v>
      </c>
      <c r="DM14" s="11">
        <v>111.5</v>
      </c>
      <c r="DO14" s="11">
        <v>94.8</v>
      </c>
      <c r="EI14" s="11">
        <v>105.9</v>
      </c>
      <c r="EK14" s="11">
        <v>111.4</v>
      </c>
      <c r="EL14" s="11"/>
      <c r="EM14" s="11">
        <v>111.5</v>
      </c>
      <c r="EN14" s="11"/>
      <c r="EO14" s="11">
        <v>94.8</v>
      </c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I14" s="11">
        <f t="shared" si="0"/>
        <v>105.90000000000002</v>
      </c>
    </row>
    <row r="15" spans="1:161" ht="12.75">
      <c r="A15" s="28">
        <v>222</v>
      </c>
      <c r="B15" s="28" t="s">
        <v>24</v>
      </c>
      <c r="C15" t="s">
        <v>19</v>
      </c>
      <c r="D15" t="s">
        <v>20</v>
      </c>
      <c r="E15" t="s">
        <v>0</v>
      </c>
      <c r="F15" t="s">
        <v>1</v>
      </c>
      <c r="G15" t="s">
        <v>8</v>
      </c>
      <c r="H15" t="s">
        <v>21</v>
      </c>
      <c r="M15" t="s">
        <v>9</v>
      </c>
      <c r="N15" t="s">
        <v>10</v>
      </c>
      <c r="O15" t="s">
        <v>10</v>
      </c>
      <c r="P15" t="s">
        <v>10</v>
      </c>
      <c r="Q15" t="s">
        <v>10</v>
      </c>
      <c r="R15" t="s">
        <v>7</v>
      </c>
      <c r="S15" t="s">
        <v>10</v>
      </c>
      <c r="T15" s="1">
        <v>34243</v>
      </c>
      <c r="U15" t="s">
        <v>25</v>
      </c>
      <c r="V15" s="1" t="s">
        <v>26</v>
      </c>
      <c r="W15" s="1"/>
      <c r="X15" s="1"/>
      <c r="Y15" s="79" t="s">
        <v>12</v>
      </c>
      <c r="AD15">
        <v>5</v>
      </c>
      <c r="AE15" t="s">
        <v>12</v>
      </c>
      <c r="AF15" t="s">
        <v>27</v>
      </c>
      <c r="AG15" s="4"/>
      <c r="AH15" s="14">
        <v>61.98920369</v>
      </c>
      <c r="AI15" s="4"/>
      <c r="AJ15" s="14">
        <v>11.69084745</v>
      </c>
      <c r="AL15" s="14">
        <v>10.19351123</v>
      </c>
      <c r="BE15" s="4"/>
      <c r="BF15" s="14">
        <v>27.95785412</v>
      </c>
      <c r="BL15" s="11" t="s">
        <v>590</v>
      </c>
      <c r="BM15" s="6"/>
      <c r="BN15" s="11" t="s">
        <v>590</v>
      </c>
      <c r="BO15" s="6"/>
      <c r="BP15" s="11" t="s">
        <v>590</v>
      </c>
      <c r="BQ15" s="6"/>
      <c r="BR15" s="11" t="s">
        <v>590</v>
      </c>
      <c r="BS15" s="6"/>
      <c r="BT15" s="11" t="s">
        <v>590</v>
      </c>
      <c r="BU15" s="6"/>
      <c r="BV15" s="11" t="s">
        <v>590</v>
      </c>
      <c r="BW15" s="6"/>
      <c r="BX15" s="11" t="s">
        <v>590</v>
      </c>
      <c r="BY15" s="6"/>
      <c r="BZ15" s="11" t="s">
        <v>590</v>
      </c>
      <c r="CA15" s="6"/>
      <c r="CB15" s="6"/>
      <c r="CC15" s="6"/>
      <c r="CD15" s="11" t="s">
        <v>590</v>
      </c>
      <c r="CE15" s="6"/>
      <c r="CF15" s="6"/>
      <c r="CG15" s="6"/>
      <c r="CH15" s="11" t="s">
        <v>590</v>
      </c>
      <c r="CI15" s="6"/>
      <c r="CJ15" s="11" t="s">
        <v>590</v>
      </c>
      <c r="CK15" s="6"/>
      <c r="CL15" s="11" t="s">
        <v>590</v>
      </c>
      <c r="CM15" s="6"/>
      <c r="CN15" s="11" t="s">
        <v>590</v>
      </c>
      <c r="CO15" s="6"/>
      <c r="CP15" s="11" t="s">
        <v>590</v>
      </c>
      <c r="CQ15" s="6"/>
      <c r="CR15" s="11" t="s">
        <v>590</v>
      </c>
      <c r="CS15" s="6"/>
      <c r="CT15" s="11" t="s">
        <v>590</v>
      </c>
      <c r="CU15" s="6"/>
      <c r="CV15" s="11" t="s">
        <v>590</v>
      </c>
      <c r="CW15" s="6"/>
      <c r="CX15" s="6"/>
      <c r="CY15" s="6"/>
      <c r="CZ15" s="11" t="s">
        <v>590</v>
      </c>
      <c r="DA15" s="6"/>
      <c r="DB15" s="6"/>
      <c r="DC15" s="6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5" ht="12.75">
      <c r="A16" s="28">
        <v>222</v>
      </c>
      <c r="B16" s="28" t="s">
        <v>18</v>
      </c>
      <c r="C16" t="s">
        <v>19</v>
      </c>
      <c r="D16" t="s">
        <v>20</v>
      </c>
      <c r="E16" t="s">
        <v>0</v>
      </c>
      <c r="F16" t="s">
        <v>1</v>
      </c>
      <c r="G16" t="s">
        <v>8</v>
      </c>
      <c r="H16" t="s">
        <v>21</v>
      </c>
      <c r="M16" t="s">
        <v>9</v>
      </c>
      <c r="N16" t="s">
        <v>10</v>
      </c>
      <c r="O16" t="s">
        <v>10</v>
      </c>
      <c r="P16" t="s">
        <v>10</v>
      </c>
      <c r="Q16" t="s">
        <v>10</v>
      </c>
      <c r="R16" t="s">
        <v>7</v>
      </c>
      <c r="S16" t="s">
        <v>10</v>
      </c>
      <c r="T16" s="1">
        <v>34954</v>
      </c>
      <c r="U16" t="s">
        <v>22</v>
      </c>
      <c r="V16" s="1" t="s">
        <v>23</v>
      </c>
      <c r="W16" s="1"/>
      <c r="X16" s="1"/>
      <c r="Y16">
        <v>1</v>
      </c>
      <c r="AD16">
        <v>6</v>
      </c>
      <c r="AE16" t="s">
        <v>11</v>
      </c>
      <c r="AG16" s="4"/>
      <c r="AI16" s="4"/>
      <c r="AN16" s="14">
        <v>1.349855123</v>
      </c>
      <c r="AP16" s="8">
        <v>7.357969207</v>
      </c>
      <c r="AR16" s="8">
        <v>8.497823877</v>
      </c>
      <c r="BE16" s="4"/>
      <c r="BF16" s="14">
        <v>5.735216069</v>
      </c>
      <c r="BI16">
        <v>6</v>
      </c>
      <c r="BJ16" t="s">
        <v>12</v>
      </c>
      <c r="BK16" t="s">
        <v>604</v>
      </c>
      <c r="BL16" s="11" t="s">
        <v>590</v>
      </c>
      <c r="BM16" s="6"/>
      <c r="BN16" s="11" t="s">
        <v>590</v>
      </c>
      <c r="BO16" s="6"/>
      <c r="BP16" s="11" t="s">
        <v>590</v>
      </c>
      <c r="BQ16" s="6"/>
      <c r="BR16" s="11" t="s">
        <v>590</v>
      </c>
      <c r="BS16" s="6">
        <v>99.5105674</v>
      </c>
      <c r="BT16" s="11" t="s">
        <v>590</v>
      </c>
      <c r="BU16" s="6">
        <v>97.75397765</v>
      </c>
      <c r="BV16" s="11" t="s">
        <v>590</v>
      </c>
      <c r="BW16" s="6">
        <v>93.65834039</v>
      </c>
      <c r="BX16" s="11" t="s">
        <v>590</v>
      </c>
      <c r="BY16" s="6"/>
      <c r="BZ16" s="11" t="s">
        <v>590</v>
      </c>
      <c r="CA16" s="6"/>
      <c r="CB16" s="6"/>
      <c r="CC16" s="6"/>
      <c r="CD16" s="11" t="s">
        <v>590</v>
      </c>
      <c r="CE16" s="6">
        <v>97.66671437</v>
      </c>
      <c r="CF16" s="6"/>
      <c r="CG16" s="6"/>
      <c r="CH16" s="11" t="s">
        <v>590</v>
      </c>
      <c r="CI16" s="6"/>
      <c r="CJ16" s="11" t="s">
        <v>590</v>
      </c>
      <c r="CK16" s="6"/>
      <c r="CL16" s="11" t="s">
        <v>590</v>
      </c>
      <c r="CM16" s="6"/>
      <c r="CN16" s="11" t="s">
        <v>590</v>
      </c>
      <c r="CO16" s="6">
        <v>99.5105674</v>
      </c>
      <c r="CP16" s="11" t="s">
        <v>590</v>
      </c>
      <c r="CQ16" s="6">
        <v>97.75397765</v>
      </c>
      <c r="CR16" s="11" t="s">
        <v>590</v>
      </c>
      <c r="CS16" s="6">
        <v>93.65834039</v>
      </c>
      <c r="CT16" s="11" t="s">
        <v>590</v>
      </c>
      <c r="CU16" s="6"/>
      <c r="CV16" s="11" t="s">
        <v>590</v>
      </c>
      <c r="CW16" s="6"/>
      <c r="CX16" s="6"/>
      <c r="CY16" s="6"/>
      <c r="CZ16" s="11" t="s">
        <v>590</v>
      </c>
      <c r="DA16" s="6">
        <v>97.66671437</v>
      </c>
      <c r="DB16" s="6"/>
      <c r="DC16" s="6"/>
      <c r="DI16" s="11">
        <v>245.8</v>
      </c>
      <c r="DK16" s="11">
        <v>275.8</v>
      </c>
      <c r="DM16" s="11">
        <v>327.6</v>
      </c>
      <c r="DO16" s="11">
        <v>134</v>
      </c>
      <c r="EI16" s="11">
        <v>245.8</v>
      </c>
      <c r="EK16" s="11">
        <v>275.8</v>
      </c>
      <c r="EL16" s="11"/>
      <c r="EM16" s="11">
        <v>327.6</v>
      </c>
      <c r="EN16" s="11"/>
      <c r="EO16" s="11">
        <v>134</v>
      </c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I16" s="11">
        <f t="shared" si="0"/>
        <v>245.80000000000004</v>
      </c>
    </row>
    <row r="17" spans="1:161" ht="12.75">
      <c r="A17" s="28">
        <v>222</v>
      </c>
      <c r="B17" s="28" t="s">
        <v>28</v>
      </c>
      <c r="C17" t="s">
        <v>19</v>
      </c>
      <c r="D17" t="s">
        <v>20</v>
      </c>
      <c r="E17" t="s">
        <v>0</v>
      </c>
      <c r="F17" t="s">
        <v>1</v>
      </c>
      <c r="G17" t="s">
        <v>8</v>
      </c>
      <c r="H17" t="s">
        <v>21</v>
      </c>
      <c r="M17" t="s">
        <v>9</v>
      </c>
      <c r="N17" t="s">
        <v>10</v>
      </c>
      <c r="O17" t="s">
        <v>10</v>
      </c>
      <c r="P17" t="s">
        <v>10</v>
      </c>
      <c r="Q17" t="s">
        <v>10</v>
      </c>
      <c r="R17" t="s">
        <v>7</v>
      </c>
      <c r="S17" t="s">
        <v>10</v>
      </c>
      <c r="T17" s="1">
        <v>34090</v>
      </c>
      <c r="U17" t="s">
        <v>29</v>
      </c>
      <c r="V17" s="1" t="s">
        <v>30</v>
      </c>
      <c r="W17" s="1"/>
      <c r="X17" s="1"/>
      <c r="Y17">
        <v>3</v>
      </c>
      <c r="AD17">
        <v>7</v>
      </c>
      <c r="AE17" t="s">
        <v>12</v>
      </c>
      <c r="AF17" t="s">
        <v>31</v>
      </c>
      <c r="AG17" s="4"/>
      <c r="AH17" s="14">
        <v>13715.67</v>
      </c>
      <c r="AI17" s="4"/>
      <c r="AJ17" s="14">
        <v>13896.842</v>
      </c>
      <c r="AL17" s="14">
        <v>13665.943</v>
      </c>
      <c r="BE17" s="4"/>
      <c r="BF17" s="14">
        <v>13759.485</v>
      </c>
      <c r="BI17">
        <v>7</v>
      </c>
      <c r="BJ17" t="s">
        <v>12</v>
      </c>
      <c r="BK17" t="s">
        <v>601</v>
      </c>
      <c r="BL17" s="11" t="s">
        <v>590</v>
      </c>
      <c r="BM17" s="6">
        <f>(DQ17-AH17)/DQ17*100</f>
        <v>4.533514303612445</v>
      </c>
      <c r="BN17" s="11" t="s">
        <v>590</v>
      </c>
      <c r="BO17" s="6">
        <f>(DS17-AJ17)/DS17*100</f>
        <v>5.238036140470504</v>
      </c>
      <c r="BP17" s="11" t="s">
        <v>590</v>
      </c>
      <c r="BQ17" s="6">
        <f>(DU17-AL17)/DU17*100</f>
        <v>10.913018252933512</v>
      </c>
      <c r="BR17" s="11" t="s">
        <v>590</v>
      </c>
      <c r="BS17" s="6"/>
      <c r="BT17" s="11" t="s">
        <v>590</v>
      </c>
      <c r="BU17" s="6"/>
      <c r="BV17" s="11" t="s">
        <v>590</v>
      </c>
      <c r="BW17" s="6"/>
      <c r="BX17" s="11" t="s">
        <v>590</v>
      </c>
      <c r="BY17" s="6"/>
      <c r="BZ17" s="11" t="s">
        <v>590</v>
      </c>
      <c r="CA17" s="6"/>
      <c r="CB17" s="6"/>
      <c r="CC17" s="6"/>
      <c r="CD17" s="11" t="s">
        <v>590</v>
      </c>
      <c r="CE17" s="6">
        <f>(EI17-BF17)/EI17*100</f>
        <v>6.973936853491984</v>
      </c>
      <c r="CF17" s="6"/>
      <c r="CG17" s="6"/>
      <c r="CH17" s="11" t="s">
        <v>590</v>
      </c>
      <c r="CI17" s="6">
        <v>4.533514303612445</v>
      </c>
      <c r="CJ17" s="11" t="s">
        <v>590</v>
      </c>
      <c r="CK17" s="6">
        <v>5.238036140470504</v>
      </c>
      <c r="CL17" s="11" t="s">
        <v>590</v>
      </c>
      <c r="CM17" s="6">
        <v>10.913018252933512</v>
      </c>
      <c r="CN17" s="11" t="s">
        <v>590</v>
      </c>
      <c r="CO17" s="6"/>
      <c r="CP17" s="11" t="s">
        <v>590</v>
      </c>
      <c r="CQ17" s="6"/>
      <c r="CR17" s="11" t="s">
        <v>590</v>
      </c>
      <c r="CS17" s="6"/>
      <c r="CT17" s="11" t="s">
        <v>590</v>
      </c>
      <c r="CU17" s="6"/>
      <c r="CV17" s="11" t="s">
        <v>590</v>
      </c>
      <c r="CW17" s="6"/>
      <c r="CX17" s="6"/>
      <c r="CY17" s="6"/>
      <c r="CZ17" s="11" t="s">
        <v>590</v>
      </c>
      <c r="DA17" s="6">
        <v>6.973936853491984</v>
      </c>
      <c r="DB17" s="6"/>
      <c r="DC17" s="6"/>
      <c r="DI17" s="11">
        <v>14791</v>
      </c>
      <c r="DQ17" s="11">
        <v>14367</v>
      </c>
      <c r="DS17" s="11">
        <v>14665</v>
      </c>
      <c r="DU17" s="11">
        <v>15340</v>
      </c>
      <c r="EI17" s="11">
        <v>14791</v>
      </c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</row>
    <row r="18" spans="1:165" ht="12.75">
      <c r="A18" s="28">
        <v>327</v>
      </c>
      <c r="B18" s="28" t="s">
        <v>200</v>
      </c>
      <c r="C18" t="s">
        <v>196</v>
      </c>
      <c r="D18" t="s">
        <v>197</v>
      </c>
      <c r="E18" t="s">
        <v>0</v>
      </c>
      <c r="F18" t="s">
        <v>1</v>
      </c>
      <c r="G18" t="s">
        <v>8</v>
      </c>
      <c r="H18" t="s">
        <v>198</v>
      </c>
      <c r="M18" t="s">
        <v>77</v>
      </c>
      <c r="N18" t="s">
        <v>10</v>
      </c>
      <c r="O18" t="s">
        <v>10</v>
      </c>
      <c r="P18" t="s">
        <v>10</v>
      </c>
      <c r="Q18" t="s">
        <v>10</v>
      </c>
      <c r="R18" t="s">
        <v>7</v>
      </c>
      <c r="S18" t="s">
        <v>10</v>
      </c>
      <c r="T18" s="1">
        <v>37043</v>
      </c>
      <c r="U18" t="s">
        <v>201</v>
      </c>
      <c r="V18" s="1" t="s">
        <v>30</v>
      </c>
      <c r="W18" s="1"/>
      <c r="X18" s="1"/>
      <c r="Y18">
        <v>3</v>
      </c>
      <c r="AD18">
        <v>1</v>
      </c>
      <c r="AE18" s="80" t="s">
        <v>12</v>
      </c>
      <c r="AF18" s="80" t="s">
        <v>630</v>
      </c>
      <c r="AG18" s="4"/>
      <c r="AH18" s="14">
        <v>132.607</v>
      </c>
      <c r="AI18" s="4"/>
      <c r="AJ18" s="14">
        <v>90.013</v>
      </c>
      <c r="AL18" s="14">
        <v>349.311</v>
      </c>
      <c r="BE18" s="4"/>
      <c r="BF18" s="14">
        <v>190.6436667</v>
      </c>
      <c r="BI18">
        <v>1</v>
      </c>
      <c r="BJ18" s="80" t="s">
        <v>12</v>
      </c>
      <c r="BK18" s="80" t="s">
        <v>630</v>
      </c>
      <c r="BL18" s="11" t="s">
        <v>590</v>
      </c>
      <c r="BM18" s="6">
        <v>97.13437061</v>
      </c>
      <c r="BN18" s="11" t="s">
        <v>590</v>
      </c>
      <c r="BO18" s="6">
        <v>97.98992876</v>
      </c>
      <c r="BP18" s="11" t="s">
        <v>590</v>
      </c>
      <c r="BQ18" s="6">
        <v>92.41666848</v>
      </c>
      <c r="BR18" s="11" t="s">
        <v>590</v>
      </c>
      <c r="BS18" s="6"/>
      <c r="BT18" s="11" t="s">
        <v>590</v>
      </c>
      <c r="BU18" s="6"/>
      <c r="BV18" s="11" t="s">
        <v>590</v>
      </c>
      <c r="BW18" s="6"/>
      <c r="BX18" s="11" t="s">
        <v>590</v>
      </c>
      <c r="BY18" s="6"/>
      <c r="BZ18" s="11" t="s">
        <v>590</v>
      </c>
      <c r="CA18" s="6"/>
      <c r="CB18" s="6"/>
      <c r="CC18" s="6"/>
      <c r="CD18" s="11" t="s">
        <v>590</v>
      </c>
      <c r="CE18" s="6">
        <v>95.82982617</v>
      </c>
      <c r="CF18" s="6"/>
      <c r="CG18" s="6"/>
      <c r="CH18" s="11" t="s">
        <v>590</v>
      </c>
      <c r="CI18" s="6">
        <v>97.13437061</v>
      </c>
      <c r="CJ18" s="11" t="s">
        <v>590</v>
      </c>
      <c r="CK18" s="6">
        <v>97.98992876</v>
      </c>
      <c r="CL18" s="11" t="s">
        <v>590</v>
      </c>
      <c r="CM18" s="6">
        <v>92.41666848</v>
      </c>
      <c r="CN18" s="11" t="s">
        <v>590</v>
      </c>
      <c r="CO18" s="6"/>
      <c r="CP18" s="11" t="s">
        <v>590</v>
      </c>
      <c r="CQ18" s="6"/>
      <c r="CR18" s="11" t="s">
        <v>590</v>
      </c>
      <c r="CS18" s="6"/>
      <c r="CT18" s="11" t="s">
        <v>590</v>
      </c>
      <c r="CU18" s="6"/>
      <c r="CV18" s="11" t="s">
        <v>590</v>
      </c>
      <c r="CW18" s="6"/>
      <c r="CX18" s="6"/>
      <c r="CY18" s="6"/>
      <c r="CZ18" s="11" t="s">
        <v>590</v>
      </c>
      <c r="DA18" s="6">
        <v>95.82982617</v>
      </c>
      <c r="DB18" s="6"/>
      <c r="DC18" s="6"/>
      <c r="DD18" s="11">
        <v>1065.6</v>
      </c>
      <c r="DE18" s="11">
        <v>4649</v>
      </c>
      <c r="DI18" s="11">
        <v>4571.6</v>
      </c>
      <c r="DK18" s="11">
        <v>4627.5</v>
      </c>
      <c r="DM18" s="11">
        <v>4478.1</v>
      </c>
      <c r="DO18" s="11">
        <v>4606.3</v>
      </c>
      <c r="EH18" s="11">
        <v>0</v>
      </c>
      <c r="EI18" s="11">
        <v>4571.6</v>
      </c>
      <c r="EK18" s="11">
        <v>4627.5</v>
      </c>
      <c r="EL18" s="11"/>
      <c r="EM18" s="11">
        <v>4478.1</v>
      </c>
      <c r="EN18" s="11"/>
      <c r="EO18" s="11">
        <v>4606.3</v>
      </c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I18" s="11">
        <f t="shared" si="0"/>
        <v>4570.633333333334</v>
      </c>
    </row>
    <row r="19" spans="1:165" ht="12.75">
      <c r="A19" s="28">
        <v>327</v>
      </c>
      <c r="B19" s="28" t="s">
        <v>195</v>
      </c>
      <c r="C19" t="s">
        <v>196</v>
      </c>
      <c r="D19" t="s">
        <v>197</v>
      </c>
      <c r="E19" t="s">
        <v>0</v>
      </c>
      <c r="F19" t="s">
        <v>1</v>
      </c>
      <c r="G19" t="s">
        <v>8</v>
      </c>
      <c r="H19" t="s">
        <v>198</v>
      </c>
      <c r="M19" t="s">
        <v>77</v>
      </c>
      <c r="N19" t="s">
        <v>10</v>
      </c>
      <c r="O19" t="s">
        <v>10</v>
      </c>
      <c r="P19" t="s">
        <v>10</v>
      </c>
      <c r="Q19" t="s">
        <v>10</v>
      </c>
      <c r="R19" t="s">
        <v>7</v>
      </c>
      <c r="S19" t="s">
        <v>10</v>
      </c>
      <c r="T19" s="1">
        <v>33725</v>
      </c>
      <c r="U19" t="s">
        <v>199</v>
      </c>
      <c r="V19" s="1" t="s">
        <v>30</v>
      </c>
      <c r="W19" s="1"/>
      <c r="X19" s="1"/>
      <c r="Y19">
        <v>3</v>
      </c>
      <c r="AD19">
        <v>2</v>
      </c>
      <c r="AE19" t="s">
        <v>628</v>
      </c>
      <c r="AG19" s="4"/>
      <c r="AH19" s="14">
        <v>1461.000161</v>
      </c>
      <c r="AI19" s="4"/>
      <c r="AJ19" s="14">
        <v>599.5970779</v>
      </c>
      <c r="AL19" s="14">
        <v>2127.12671</v>
      </c>
      <c r="BE19" s="4"/>
      <c r="BF19" s="14">
        <v>1395.907983</v>
      </c>
      <c r="BI19">
        <v>2</v>
      </c>
      <c r="BJ19" t="s">
        <v>204</v>
      </c>
      <c r="BL19" s="11" t="s">
        <v>590</v>
      </c>
      <c r="BM19" s="6">
        <v>80.22870071</v>
      </c>
      <c r="BN19" s="11" t="s">
        <v>590</v>
      </c>
      <c r="BO19" s="6">
        <v>98.20621164</v>
      </c>
      <c r="BP19" s="11" t="s">
        <v>590</v>
      </c>
      <c r="BQ19" s="6">
        <v>89.53546165</v>
      </c>
      <c r="BR19" s="11" t="s">
        <v>590</v>
      </c>
      <c r="BS19" s="6"/>
      <c r="BT19" s="11" t="s">
        <v>590</v>
      </c>
      <c r="BU19" s="6"/>
      <c r="BV19" s="11" t="s">
        <v>590</v>
      </c>
      <c r="BW19" s="6"/>
      <c r="BX19" s="11" t="s">
        <v>590</v>
      </c>
      <c r="BY19" s="6"/>
      <c r="BZ19" s="11" t="s">
        <v>590</v>
      </c>
      <c r="CA19" s="6"/>
      <c r="CB19" s="6"/>
      <c r="CC19" s="6"/>
      <c r="CD19" s="11" t="s">
        <v>590</v>
      </c>
      <c r="CE19" s="6">
        <v>93.15090117</v>
      </c>
      <c r="CF19" s="6"/>
      <c r="CG19" s="6"/>
      <c r="CH19" s="11" t="s">
        <v>590</v>
      </c>
      <c r="CI19" s="6">
        <v>80.22870071</v>
      </c>
      <c r="CJ19" s="11" t="s">
        <v>590</v>
      </c>
      <c r="CK19" s="6">
        <v>98.20621164</v>
      </c>
      <c r="CL19" s="11" t="s">
        <v>590</v>
      </c>
      <c r="CM19" s="6">
        <v>89.53546165</v>
      </c>
      <c r="CN19" s="11" t="s">
        <v>590</v>
      </c>
      <c r="CO19" s="6"/>
      <c r="CP19" s="11" t="s">
        <v>590</v>
      </c>
      <c r="CQ19" s="6"/>
      <c r="CR19" s="11" t="s">
        <v>590</v>
      </c>
      <c r="CS19" s="6"/>
      <c r="CT19" s="11" t="s">
        <v>590</v>
      </c>
      <c r="CU19" s="6"/>
      <c r="CV19" s="11" t="s">
        <v>590</v>
      </c>
      <c r="CW19" s="6"/>
      <c r="CX19" s="6"/>
      <c r="CY19" s="6"/>
      <c r="CZ19" s="11" t="s">
        <v>590</v>
      </c>
      <c r="DA19" s="6">
        <v>93.15090117</v>
      </c>
      <c r="DB19" s="6"/>
      <c r="DC19" s="6"/>
      <c r="DI19" s="11">
        <v>20380.9</v>
      </c>
      <c r="DK19" s="11">
        <v>7389.5</v>
      </c>
      <c r="DM19" s="11">
        <v>33426.3</v>
      </c>
      <c r="DO19" s="11">
        <v>20327</v>
      </c>
      <c r="EI19" s="11">
        <v>20380.9</v>
      </c>
      <c r="EK19" s="11">
        <v>7389.5</v>
      </c>
      <c r="EL19" s="11"/>
      <c r="EM19" s="11">
        <v>33426.3</v>
      </c>
      <c r="EN19" s="11"/>
      <c r="EO19" s="11">
        <v>20327</v>
      </c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I19" s="11">
        <f t="shared" si="0"/>
        <v>20380.933333333334</v>
      </c>
    </row>
    <row r="20" spans="1:165" ht="12.75">
      <c r="A20" s="28">
        <v>327</v>
      </c>
      <c r="B20" s="28" t="s">
        <v>202</v>
      </c>
      <c r="C20" t="s">
        <v>196</v>
      </c>
      <c r="D20" t="s">
        <v>197</v>
      </c>
      <c r="E20" t="s">
        <v>0</v>
      </c>
      <c r="F20" t="s">
        <v>1</v>
      </c>
      <c r="G20" t="s">
        <v>8</v>
      </c>
      <c r="H20" t="s">
        <v>198</v>
      </c>
      <c r="M20" t="s">
        <v>77</v>
      </c>
      <c r="N20" t="s">
        <v>10</v>
      </c>
      <c r="O20" t="s">
        <v>10</v>
      </c>
      <c r="P20" t="s">
        <v>10</v>
      </c>
      <c r="Q20" t="s">
        <v>10</v>
      </c>
      <c r="R20" t="s">
        <v>7</v>
      </c>
      <c r="S20" t="s">
        <v>10</v>
      </c>
      <c r="T20" s="1">
        <v>33664</v>
      </c>
      <c r="U20" t="s">
        <v>203</v>
      </c>
      <c r="V20" s="1" t="s">
        <v>30</v>
      </c>
      <c r="W20" s="1"/>
      <c r="X20" s="1"/>
      <c r="Y20">
        <v>3</v>
      </c>
      <c r="AD20">
        <v>2</v>
      </c>
      <c r="AE20" t="s">
        <v>204</v>
      </c>
      <c r="AG20" s="4"/>
      <c r="AH20" s="14">
        <v>599.1200788</v>
      </c>
      <c r="AI20" s="4"/>
      <c r="AJ20" s="14">
        <v>328.8025645</v>
      </c>
      <c r="AL20" s="14">
        <v>300.1335832</v>
      </c>
      <c r="BE20" s="4"/>
      <c r="BF20" s="14">
        <v>409.3520755</v>
      </c>
      <c r="BI20">
        <v>2</v>
      </c>
      <c r="BJ20" t="s">
        <v>204</v>
      </c>
      <c r="BL20" s="11" t="s">
        <v>590</v>
      </c>
      <c r="BM20" s="6">
        <v>94.96685783</v>
      </c>
      <c r="BN20" s="11" t="s">
        <v>590</v>
      </c>
      <c r="BO20" s="6">
        <v>95.85864898</v>
      </c>
      <c r="BP20" s="11" t="s">
        <v>590</v>
      </c>
      <c r="BQ20" s="6">
        <v>98.53418907</v>
      </c>
      <c r="BR20" s="11" t="s">
        <v>590</v>
      </c>
      <c r="BS20" s="6"/>
      <c r="BT20" s="11" t="s">
        <v>590</v>
      </c>
      <c r="BU20" s="6"/>
      <c r="BV20" s="11" t="s">
        <v>590</v>
      </c>
      <c r="BW20" s="6"/>
      <c r="BX20" s="11" t="s">
        <v>590</v>
      </c>
      <c r="BY20" s="6"/>
      <c r="BZ20" s="11" t="s">
        <v>590</v>
      </c>
      <c r="CA20" s="6"/>
      <c r="CB20" s="6"/>
      <c r="CC20" s="6"/>
      <c r="CD20" s="11" t="s">
        <v>590</v>
      </c>
      <c r="CE20" s="6">
        <v>96.95411231</v>
      </c>
      <c r="CF20" s="6"/>
      <c r="CG20" s="6"/>
      <c r="CH20" s="11" t="s">
        <v>590</v>
      </c>
      <c r="CI20" s="6">
        <v>94.96685783</v>
      </c>
      <c r="CJ20" s="11" t="s">
        <v>590</v>
      </c>
      <c r="CK20" s="6">
        <v>95.85864898</v>
      </c>
      <c r="CL20" s="11" t="s">
        <v>590</v>
      </c>
      <c r="CM20" s="6">
        <v>98.53418907</v>
      </c>
      <c r="CN20" s="11" t="s">
        <v>590</v>
      </c>
      <c r="CO20" s="6"/>
      <c r="CP20" s="11" t="s">
        <v>590</v>
      </c>
      <c r="CQ20" s="6"/>
      <c r="CR20" s="11" t="s">
        <v>590</v>
      </c>
      <c r="CS20" s="6"/>
      <c r="CT20" s="11" t="s">
        <v>590</v>
      </c>
      <c r="CU20" s="6"/>
      <c r="CV20" s="11" t="s">
        <v>590</v>
      </c>
      <c r="CW20" s="6"/>
      <c r="CX20" s="6"/>
      <c r="CY20" s="6"/>
      <c r="CZ20" s="11" t="s">
        <v>590</v>
      </c>
      <c r="DA20" s="6">
        <v>96.95411231</v>
      </c>
      <c r="DB20" s="6"/>
      <c r="DC20" s="6"/>
      <c r="DI20" s="11">
        <v>13439.5</v>
      </c>
      <c r="DK20" s="11">
        <v>11903.5</v>
      </c>
      <c r="DM20" s="11">
        <v>7939.5</v>
      </c>
      <c r="DO20" s="11">
        <v>20475.6</v>
      </c>
      <c r="EI20" s="11">
        <v>13439.5</v>
      </c>
      <c r="EK20" s="11">
        <v>11903.5</v>
      </c>
      <c r="EL20" s="11"/>
      <c r="EM20" s="11">
        <v>7939.5</v>
      </c>
      <c r="EN20" s="11"/>
      <c r="EO20" s="11">
        <v>20475.6</v>
      </c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I20" s="11">
        <f t="shared" si="0"/>
        <v>13439.533333333333</v>
      </c>
    </row>
    <row r="21" spans="1:165" ht="12.75">
      <c r="A21" s="28">
        <v>327</v>
      </c>
      <c r="B21" s="28" t="s">
        <v>205</v>
      </c>
      <c r="C21" t="s">
        <v>196</v>
      </c>
      <c r="D21" t="s">
        <v>197</v>
      </c>
      <c r="E21" t="s">
        <v>0</v>
      </c>
      <c r="F21" t="s">
        <v>1</v>
      </c>
      <c r="G21" t="s">
        <v>8</v>
      </c>
      <c r="H21" t="s">
        <v>198</v>
      </c>
      <c r="M21" t="s">
        <v>77</v>
      </c>
      <c r="N21" t="s">
        <v>10</v>
      </c>
      <c r="O21" t="s">
        <v>10</v>
      </c>
      <c r="P21" t="s">
        <v>10</v>
      </c>
      <c r="Q21" t="s">
        <v>10</v>
      </c>
      <c r="R21" t="s">
        <v>7</v>
      </c>
      <c r="S21" t="s">
        <v>10</v>
      </c>
      <c r="T21" s="1">
        <v>33664</v>
      </c>
      <c r="U21" t="s">
        <v>206</v>
      </c>
      <c r="V21" s="1" t="s">
        <v>30</v>
      </c>
      <c r="W21" s="1"/>
      <c r="X21" s="1"/>
      <c r="Y21">
        <v>3</v>
      </c>
      <c r="AD21">
        <v>2</v>
      </c>
      <c r="AE21" t="s">
        <v>204</v>
      </c>
      <c r="AG21" s="4"/>
      <c r="AH21" s="14">
        <v>788.9405122</v>
      </c>
      <c r="AI21" s="4"/>
      <c r="AJ21" s="14">
        <v>157.8472738</v>
      </c>
      <c r="AL21" s="14">
        <v>2587.350973</v>
      </c>
      <c r="BE21" s="4"/>
      <c r="BF21" s="14">
        <v>1178.046253</v>
      </c>
      <c r="BI21">
        <v>2</v>
      </c>
      <c r="BJ21" t="s">
        <v>628</v>
      </c>
      <c r="BL21" s="11" t="s">
        <v>590</v>
      </c>
      <c r="BM21" s="6">
        <v>91.58391636</v>
      </c>
      <c r="BN21" s="11" t="s">
        <v>590</v>
      </c>
      <c r="BO21" s="6">
        <v>98.67995289</v>
      </c>
      <c r="BP21" s="11" t="s">
        <v>590</v>
      </c>
      <c r="BQ21" s="6">
        <v>64.54906592</v>
      </c>
      <c r="BR21" s="11" t="s">
        <v>590</v>
      </c>
      <c r="BS21" s="6"/>
      <c r="BT21" s="11" t="s">
        <v>590</v>
      </c>
      <c r="BU21" s="6"/>
      <c r="BV21" s="11" t="s">
        <v>590</v>
      </c>
      <c r="BW21" s="6"/>
      <c r="BX21" s="11" t="s">
        <v>590</v>
      </c>
      <c r="BY21" s="6"/>
      <c r="BZ21" s="11" t="s">
        <v>590</v>
      </c>
      <c r="CA21" s="6"/>
      <c r="CB21" s="6"/>
      <c r="CC21" s="6"/>
      <c r="CD21" s="11" t="s">
        <v>590</v>
      </c>
      <c r="CE21" s="6">
        <v>87.65590614</v>
      </c>
      <c r="CF21" s="6"/>
      <c r="CG21" s="6"/>
      <c r="CH21" s="11" t="s">
        <v>590</v>
      </c>
      <c r="CI21" s="6">
        <v>91.58391636</v>
      </c>
      <c r="CJ21" s="11" t="s">
        <v>590</v>
      </c>
      <c r="CK21" s="6">
        <v>98.67995289</v>
      </c>
      <c r="CL21" s="11" t="s">
        <v>590</v>
      </c>
      <c r="CM21" s="6">
        <v>64.54906592</v>
      </c>
      <c r="CN21" s="11" t="s">
        <v>590</v>
      </c>
      <c r="CO21" s="6"/>
      <c r="CP21" s="11" t="s">
        <v>590</v>
      </c>
      <c r="CQ21" s="6"/>
      <c r="CR21" s="11" t="s">
        <v>590</v>
      </c>
      <c r="CS21" s="6"/>
      <c r="CT21" s="11" t="s">
        <v>590</v>
      </c>
      <c r="CU21" s="6"/>
      <c r="CV21" s="11" t="s">
        <v>590</v>
      </c>
      <c r="CW21" s="6"/>
      <c r="CX21" s="6"/>
      <c r="CY21" s="6"/>
      <c r="CZ21" s="11" t="s">
        <v>590</v>
      </c>
      <c r="DA21" s="6">
        <v>87.65590614</v>
      </c>
      <c r="DB21" s="6"/>
      <c r="DC21" s="6"/>
      <c r="DI21" s="11">
        <v>9543.4</v>
      </c>
      <c r="DK21" s="11">
        <v>9374.2</v>
      </c>
      <c r="DM21" s="11">
        <v>11957.7</v>
      </c>
      <c r="DO21" s="11">
        <v>7298.4</v>
      </c>
      <c r="EI21" s="11">
        <v>9543.4</v>
      </c>
      <c r="EK21" s="11">
        <v>9374.2</v>
      </c>
      <c r="EL21" s="11"/>
      <c r="EM21" s="11">
        <v>11957.7</v>
      </c>
      <c r="EN21" s="11"/>
      <c r="EO21" s="11">
        <v>7298.4</v>
      </c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I21" s="11">
        <f t="shared" si="0"/>
        <v>9543.433333333332</v>
      </c>
    </row>
    <row r="22" spans="1:161" ht="12.75">
      <c r="A22" s="28">
        <v>331</v>
      </c>
      <c r="B22" s="28" t="s">
        <v>212</v>
      </c>
      <c r="C22" t="s">
        <v>208</v>
      </c>
      <c r="D22" t="s">
        <v>209</v>
      </c>
      <c r="E22" t="s">
        <v>0</v>
      </c>
      <c r="F22" t="s">
        <v>1</v>
      </c>
      <c r="G22" t="s">
        <v>8</v>
      </c>
      <c r="H22" t="s">
        <v>210</v>
      </c>
      <c r="M22" t="s">
        <v>77</v>
      </c>
      <c r="N22" t="s">
        <v>10</v>
      </c>
      <c r="O22" t="s">
        <v>10</v>
      </c>
      <c r="P22" t="s">
        <v>10</v>
      </c>
      <c r="Q22" t="s">
        <v>10</v>
      </c>
      <c r="R22" t="s">
        <v>7</v>
      </c>
      <c r="S22" t="s">
        <v>10</v>
      </c>
      <c r="T22" s="1">
        <v>36800</v>
      </c>
      <c r="U22" t="s">
        <v>213</v>
      </c>
      <c r="V22" s="1" t="s">
        <v>23</v>
      </c>
      <c r="W22" s="1"/>
      <c r="X22" s="1"/>
      <c r="Y22">
        <v>1</v>
      </c>
      <c r="AD22">
        <v>1</v>
      </c>
      <c r="AE22" t="s">
        <v>11</v>
      </c>
      <c r="AG22" s="4"/>
      <c r="AH22" s="14">
        <v>28.9</v>
      </c>
      <c r="AI22" s="4"/>
      <c r="AJ22" s="14">
        <v>23.6</v>
      </c>
      <c r="AL22" s="14">
        <v>23.8</v>
      </c>
      <c r="BE22" s="4"/>
      <c r="BF22" s="14">
        <v>25.43333333</v>
      </c>
      <c r="BL22" s="11" t="s">
        <v>590</v>
      </c>
      <c r="BM22" s="6"/>
      <c r="BN22" s="11" t="s">
        <v>590</v>
      </c>
      <c r="BO22" s="6"/>
      <c r="BP22" s="11" t="s">
        <v>590</v>
      </c>
      <c r="BQ22" s="6"/>
      <c r="BR22" s="11" t="s">
        <v>590</v>
      </c>
      <c r="BS22" s="6"/>
      <c r="BT22" s="11" t="s">
        <v>590</v>
      </c>
      <c r="BU22" s="6"/>
      <c r="BV22" s="11" t="s">
        <v>590</v>
      </c>
      <c r="BW22" s="6"/>
      <c r="BX22" s="11" t="s">
        <v>590</v>
      </c>
      <c r="BY22" s="6"/>
      <c r="BZ22" s="11" t="s">
        <v>590</v>
      </c>
      <c r="CA22" s="6"/>
      <c r="CB22" s="6"/>
      <c r="CC22" s="6"/>
      <c r="CD22" s="11" t="s">
        <v>590</v>
      </c>
      <c r="CE22" s="6"/>
      <c r="CF22" s="6"/>
      <c r="CG22" s="6"/>
      <c r="CH22" s="11" t="s">
        <v>590</v>
      </c>
      <c r="CI22" s="6"/>
      <c r="CJ22" s="11" t="s">
        <v>590</v>
      </c>
      <c r="CK22" s="6"/>
      <c r="CL22" s="11" t="s">
        <v>590</v>
      </c>
      <c r="CM22" s="6"/>
      <c r="CN22" s="11" t="s">
        <v>590</v>
      </c>
      <c r="CO22" s="6"/>
      <c r="CP22" s="11" t="s">
        <v>590</v>
      </c>
      <c r="CQ22" s="6"/>
      <c r="CR22" s="11" t="s">
        <v>590</v>
      </c>
      <c r="CS22" s="6"/>
      <c r="CT22" s="11" t="s">
        <v>590</v>
      </c>
      <c r="CU22" s="6"/>
      <c r="CV22" s="11" t="s">
        <v>590</v>
      </c>
      <c r="CW22" s="6"/>
      <c r="CX22" s="6"/>
      <c r="CY22" s="6"/>
      <c r="CZ22" s="11" t="s">
        <v>590</v>
      </c>
      <c r="DA22" s="6"/>
      <c r="DB22" s="6"/>
      <c r="DC22" s="6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2.75">
      <c r="A23" s="28">
        <v>331</v>
      </c>
      <c r="B23" s="28" t="s">
        <v>207</v>
      </c>
      <c r="C23" t="s">
        <v>208</v>
      </c>
      <c r="D23" t="s">
        <v>209</v>
      </c>
      <c r="E23" t="s">
        <v>0</v>
      </c>
      <c r="F23" t="s">
        <v>1</v>
      </c>
      <c r="G23" t="s">
        <v>8</v>
      </c>
      <c r="H23" t="s">
        <v>210</v>
      </c>
      <c r="M23" t="s">
        <v>77</v>
      </c>
      <c r="N23" t="s">
        <v>10</v>
      </c>
      <c r="O23" t="s">
        <v>10</v>
      </c>
      <c r="P23" t="s">
        <v>10</v>
      </c>
      <c r="Q23" t="s">
        <v>10</v>
      </c>
      <c r="R23" t="s">
        <v>7</v>
      </c>
      <c r="S23" t="s">
        <v>10</v>
      </c>
      <c r="T23" s="1">
        <v>34029</v>
      </c>
      <c r="U23" t="s">
        <v>211</v>
      </c>
      <c r="V23" s="1" t="s">
        <v>23</v>
      </c>
      <c r="W23" s="1"/>
      <c r="X23" s="1"/>
      <c r="Y23">
        <v>1</v>
      </c>
      <c r="AD23">
        <v>2</v>
      </c>
      <c r="AE23" t="s">
        <v>11</v>
      </c>
      <c r="AG23" s="4"/>
      <c r="AH23" s="14">
        <v>51.8454534</v>
      </c>
      <c r="AI23" s="4"/>
      <c r="AJ23" s="14">
        <v>44.34594834</v>
      </c>
      <c r="AL23" s="14">
        <v>18.40517605</v>
      </c>
      <c r="BE23" s="4"/>
      <c r="BF23" s="14">
        <v>38.19885926</v>
      </c>
      <c r="BL23" s="11" t="s">
        <v>590</v>
      </c>
      <c r="BM23" s="6"/>
      <c r="BN23" s="11" t="s">
        <v>590</v>
      </c>
      <c r="BO23" s="6"/>
      <c r="BP23" s="11" t="s">
        <v>590</v>
      </c>
      <c r="BQ23" s="6"/>
      <c r="BR23" s="11" t="s">
        <v>590</v>
      </c>
      <c r="BS23" s="6"/>
      <c r="BT23" s="11" t="s">
        <v>590</v>
      </c>
      <c r="BU23" s="6"/>
      <c r="BV23" s="11" t="s">
        <v>590</v>
      </c>
      <c r="BW23" s="6"/>
      <c r="BX23" s="11" t="s">
        <v>590</v>
      </c>
      <c r="BY23" s="6"/>
      <c r="BZ23" s="11" t="s">
        <v>590</v>
      </c>
      <c r="CA23" s="6"/>
      <c r="CB23" s="6"/>
      <c r="CC23" s="6"/>
      <c r="CD23" s="11" t="s">
        <v>590</v>
      </c>
      <c r="CE23" s="6"/>
      <c r="CF23" s="6"/>
      <c r="CG23" s="6"/>
      <c r="CH23" s="11" t="s">
        <v>590</v>
      </c>
      <c r="CI23" s="6"/>
      <c r="CJ23" s="11" t="s">
        <v>590</v>
      </c>
      <c r="CK23" s="6"/>
      <c r="CL23" s="11" t="s">
        <v>590</v>
      </c>
      <c r="CM23" s="6"/>
      <c r="CN23" s="11" t="s">
        <v>590</v>
      </c>
      <c r="CO23" s="6"/>
      <c r="CP23" s="11" t="s">
        <v>590</v>
      </c>
      <c r="CQ23" s="6"/>
      <c r="CR23" s="11" t="s">
        <v>590</v>
      </c>
      <c r="CS23" s="6"/>
      <c r="CT23" s="11" t="s">
        <v>590</v>
      </c>
      <c r="CU23" s="6"/>
      <c r="CV23" s="11" t="s">
        <v>590</v>
      </c>
      <c r="CW23" s="6"/>
      <c r="CX23" s="6"/>
      <c r="CY23" s="6"/>
      <c r="CZ23" s="11" t="s">
        <v>590</v>
      </c>
      <c r="DA23" s="6"/>
      <c r="DB23" s="6"/>
      <c r="DC23" s="6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ht="12.75">
      <c r="A24" s="28">
        <v>338</v>
      </c>
      <c r="B24" s="28" t="s">
        <v>220</v>
      </c>
      <c r="C24" t="s">
        <v>215</v>
      </c>
      <c r="D24" t="s">
        <v>216</v>
      </c>
      <c r="E24" t="s">
        <v>0</v>
      </c>
      <c r="F24" t="s">
        <v>48</v>
      </c>
      <c r="G24" t="s">
        <v>8</v>
      </c>
      <c r="H24" t="s">
        <v>217</v>
      </c>
      <c r="M24" t="s">
        <v>219</v>
      </c>
      <c r="N24" t="s">
        <v>10</v>
      </c>
      <c r="O24" t="s">
        <v>10</v>
      </c>
      <c r="P24" t="s">
        <v>10</v>
      </c>
      <c r="Q24" t="s">
        <v>10</v>
      </c>
      <c r="R24" t="s">
        <v>54</v>
      </c>
      <c r="S24" t="s">
        <v>10</v>
      </c>
      <c r="T24" s="1">
        <v>36708</v>
      </c>
      <c r="U24" t="s">
        <v>221</v>
      </c>
      <c r="V24" s="1" t="s">
        <v>23</v>
      </c>
      <c r="W24" s="1"/>
      <c r="X24" s="1"/>
      <c r="Y24">
        <v>1</v>
      </c>
      <c r="AD24">
        <v>1</v>
      </c>
      <c r="AE24" t="s">
        <v>11</v>
      </c>
      <c r="AG24" s="4">
        <v>100</v>
      </c>
      <c r="AH24" s="14">
        <v>2.802568807</v>
      </c>
      <c r="AI24" s="4">
        <v>100</v>
      </c>
      <c r="AJ24" s="14">
        <v>2.751132075</v>
      </c>
      <c r="AK24">
        <v>100</v>
      </c>
      <c r="AL24" s="14">
        <v>2.301923077</v>
      </c>
      <c r="BE24" s="4"/>
      <c r="BF24" s="14">
        <v>1.30927066</v>
      </c>
      <c r="BL24" s="11" t="s">
        <v>590</v>
      </c>
      <c r="BM24" s="6"/>
      <c r="BN24" s="11" t="s">
        <v>590</v>
      </c>
      <c r="BO24" s="6"/>
      <c r="BP24" s="11" t="s">
        <v>590</v>
      </c>
      <c r="BQ24" s="6"/>
      <c r="BR24" s="11" t="s">
        <v>590</v>
      </c>
      <c r="BS24" s="6"/>
      <c r="BT24" s="11" t="s">
        <v>590</v>
      </c>
      <c r="BU24" s="6"/>
      <c r="BV24" s="11" t="s">
        <v>590</v>
      </c>
      <c r="BW24" s="6"/>
      <c r="BX24" s="11" t="s">
        <v>590</v>
      </c>
      <c r="BY24" s="6"/>
      <c r="BZ24" s="11" t="s">
        <v>590</v>
      </c>
      <c r="CA24" s="6"/>
      <c r="CB24" s="6"/>
      <c r="CC24" s="6"/>
      <c r="CD24" s="11" t="s">
        <v>590</v>
      </c>
      <c r="CE24" s="6"/>
      <c r="CF24" s="6"/>
      <c r="CG24" s="6"/>
      <c r="CH24" s="11" t="s">
        <v>590</v>
      </c>
      <c r="CI24" s="6"/>
      <c r="CJ24" s="11" t="s">
        <v>590</v>
      </c>
      <c r="CK24" s="6"/>
      <c r="CL24" s="11" t="s">
        <v>590</v>
      </c>
      <c r="CM24" s="6"/>
      <c r="CN24" s="11" t="s">
        <v>590</v>
      </c>
      <c r="CO24" s="6"/>
      <c r="CP24" s="11" t="s">
        <v>590</v>
      </c>
      <c r="CQ24" s="6"/>
      <c r="CR24" s="11" t="s">
        <v>590</v>
      </c>
      <c r="CS24" s="6"/>
      <c r="CT24" s="11" t="s">
        <v>590</v>
      </c>
      <c r="CU24" s="6"/>
      <c r="CV24" s="11" t="s">
        <v>590</v>
      </c>
      <c r="CW24" s="6"/>
      <c r="CX24" s="6"/>
      <c r="CY24" s="6"/>
      <c r="CZ24" s="11" t="s">
        <v>590</v>
      </c>
      <c r="DA24" s="6"/>
      <c r="DB24" s="6"/>
      <c r="DC24" s="6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5" ht="12.75">
      <c r="A25" s="28">
        <v>338</v>
      </c>
      <c r="B25" s="28" t="s">
        <v>214</v>
      </c>
      <c r="C25" t="s">
        <v>215</v>
      </c>
      <c r="D25" t="s">
        <v>216</v>
      </c>
      <c r="E25" t="s">
        <v>0</v>
      </c>
      <c r="F25" t="s">
        <v>48</v>
      </c>
      <c r="G25" t="s">
        <v>8</v>
      </c>
      <c r="H25" t="s">
        <v>217</v>
      </c>
      <c r="M25" t="s">
        <v>219</v>
      </c>
      <c r="N25" t="s">
        <v>10</v>
      </c>
      <c r="O25" t="s">
        <v>10</v>
      </c>
      <c r="P25" t="s">
        <v>10</v>
      </c>
      <c r="Q25" t="s">
        <v>10</v>
      </c>
      <c r="R25" t="s">
        <v>54</v>
      </c>
      <c r="S25" t="s">
        <v>10</v>
      </c>
      <c r="T25" s="1">
        <v>33086</v>
      </c>
      <c r="U25" t="s">
        <v>218</v>
      </c>
      <c r="V25" s="1" t="s">
        <v>23</v>
      </c>
      <c r="W25" s="1"/>
      <c r="X25" s="1"/>
      <c r="Y25">
        <v>1</v>
      </c>
      <c r="AD25">
        <v>2</v>
      </c>
      <c r="AE25" t="s">
        <v>11</v>
      </c>
      <c r="AG25" s="4"/>
      <c r="AH25" s="14">
        <v>8.164118278</v>
      </c>
      <c r="AI25" s="4"/>
      <c r="AJ25" s="14">
        <v>31.52754682</v>
      </c>
      <c r="AL25" s="14">
        <v>43.29839474</v>
      </c>
      <c r="BE25" s="4"/>
      <c r="BF25" s="14">
        <v>27.66335328</v>
      </c>
      <c r="BI25">
        <v>2</v>
      </c>
      <c r="BJ25" t="s">
        <v>12</v>
      </c>
      <c r="BK25" t="s">
        <v>604</v>
      </c>
      <c r="BL25" s="11" t="s">
        <v>590</v>
      </c>
      <c r="BM25" s="6">
        <v>92.01162595</v>
      </c>
      <c r="BN25" s="11" t="s">
        <v>590</v>
      </c>
      <c r="BO25" s="6">
        <v>65.98970138</v>
      </c>
      <c r="BP25" s="11" t="s">
        <v>590</v>
      </c>
      <c r="BQ25" s="6">
        <v>53.24147436</v>
      </c>
      <c r="BR25" s="11" t="s">
        <v>590</v>
      </c>
      <c r="BS25" s="6"/>
      <c r="BT25" s="11" t="s">
        <v>590</v>
      </c>
      <c r="BU25" s="6"/>
      <c r="BV25" s="11" t="s">
        <v>590</v>
      </c>
      <c r="BW25" s="6"/>
      <c r="BX25" s="11" t="s">
        <v>590</v>
      </c>
      <c r="BY25" s="6"/>
      <c r="BZ25" s="11" t="s">
        <v>590</v>
      </c>
      <c r="CA25" s="6"/>
      <c r="CB25" s="6"/>
      <c r="CC25" s="6"/>
      <c r="CD25" s="11" t="s">
        <v>590</v>
      </c>
      <c r="CE25" s="6">
        <v>71.12384835</v>
      </c>
      <c r="CF25" s="6"/>
      <c r="CG25" s="6"/>
      <c r="CH25" s="11" t="s">
        <v>590</v>
      </c>
      <c r="CI25" s="6">
        <v>92.01162595</v>
      </c>
      <c r="CJ25" s="11" t="s">
        <v>590</v>
      </c>
      <c r="CK25" s="6">
        <v>65.98970138</v>
      </c>
      <c r="CL25" s="11" t="s">
        <v>590</v>
      </c>
      <c r="CM25" s="6">
        <v>53.24147436</v>
      </c>
      <c r="CN25" s="11" t="s">
        <v>590</v>
      </c>
      <c r="CO25" s="6"/>
      <c r="CP25" s="11" t="s">
        <v>590</v>
      </c>
      <c r="CQ25" s="6"/>
      <c r="CR25" s="11" t="s">
        <v>590</v>
      </c>
      <c r="CS25" s="6"/>
      <c r="CT25" s="11" t="s">
        <v>590</v>
      </c>
      <c r="CU25" s="6"/>
      <c r="CV25" s="11" t="s">
        <v>590</v>
      </c>
      <c r="CW25" s="6"/>
      <c r="CX25" s="6"/>
      <c r="CY25" s="6"/>
      <c r="CZ25" s="11" t="s">
        <v>590</v>
      </c>
      <c r="DA25" s="6">
        <v>71.12384835</v>
      </c>
      <c r="DB25" s="6"/>
      <c r="DC25" s="6"/>
      <c r="DD25" s="11">
        <v>95.8</v>
      </c>
      <c r="DI25" s="11">
        <v>95.8</v>
      </c>
      <c r="DK25" s="11">
        <v>102.2</v>
      </c>
      <c r="DM25" s="11">
        <v>92.7</v>
      </c>
      <c r="DO25" s="11">
        <v>92.6</v>
      </c>
      <c r="EI25" s="11">
        <v>95.8</v>
      </c>
      <c r="EK25" s="11">
        <v>102.2</v>
      </c>
      <c r="EL25" s="11"/>
      <c r="EM25" s="11">
        <v>92.7</v>
      </c>
      <c r="EN25" s="11"/>
      <c r="EO25" s="11">
        <v>92.6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I25" s="11">
        <f aca="true" t="shared" si="1" ref="FI25:FI32">AVERAGE(EO25,EM25,EK25)</f>
        <v>95.83333333333333</v>
      </c>
    </row>
    <row r="26" spans="1:165" ht="12.75">
      <c r="A26" s="28">
        <v>338</v>
      </c>
      <c r="B26" s="28" t="s">
        <v>222</v>
      </c>
      <c r="C26" t="s">
        <v>215</v>
      </c>
      <c r="D26" t="s">
        <v>216</v>
      </c>
      <c r="E26" t="s">
        <v>0</v>
      </c>
      <c r="F26" t="s">
        <v>48</v>
      </c>
      <c r="G26" t="s">
        <v>8</v>
      </c>
      <c r="H26" t="s">
        <v>217</v>
      </c>
      <c r="M26" t="s">
        <v>219</v>
      </c>
      <c r="N26" t="s">
        <v>10</v>
      </c>
      <c r="O26" t="s">
        <v>10</v>
      </c>
      <c r="P26" t="s">
        <v>10</v>
      </c>
      <c r="Q26" t="s">
        <v>10</v>
      </c>
      <c r="R26" t="s">
        <v>54</v>
      </c>
      <c r="S26" t="s">
        <v>10</v>
      </c>
      <c r="T26" s="1">
        <v>33086</v>
      </c>
      <c r="U26" t="s">
        <v>223</v>
      </c>
      <c r="V26" s="1" t="s">
        <v>23</v>
      </c>
      <c r="W26" s="1"/>
      <c r="X26" s="1"/>
      <c r="Y26">
        <v>1</v>
      </c>
      <c r="AD26">
        <v>2</v>
      </c>
      <c r="AE26" t="s">
        <v>11</v>
      </c>
      <c r="AG26" s="4"/>
      <c r="AH26" s="14">
        <v>103.126643</v>
      </c>
      <c r="AI26" s="4"/>
      <c r="AJ26" s="14">
        <v>75.9146069</v>
      </c>
      <c r="AL26" s="14">
        <v>89.82860844</v>
      </c>
      <c r="BE26" s="4"/>
      <c r="BF26" s="14">
        <v>89.62328611</v>
      </c>
      <c r="BI26">
        <v>2</v>
      </c>
      <c r="BJ26" t="s">
        <v>12</v>
      </c>
      <c r="BK26" t="s">
        <v>604</v>
      </c>
      <c r="BL26" s="11" t="s">
        <v>590</v>
      </c>
      <c r="BM26" s="6">
        <v>34.85366835</v>
      </c>
      <c r="BN26" s="11" t="s">
        <v>590</v>
      </c>
      <c r="BO26" s="6">
        <v>45.14840542</v>
      </c>
      <c r="BP26" s="11" t="s">
        <v>590</v>
      </c>
      <c r="BQ26" s="6">
        <v>34.8123306</v>
      </c>
      <c r="BR26" s="11" t="s">
        <v>590</v>
      </c>
      <c r="BS26" s="6"/>
      <c r="BT26" s="11" t="s">
        <v>590</v>
      </c>
      <c r="BU26" s="6"/>
      <c r="BV26" s="11" t="s">
        <v>590</v>
      </c>
      <c r="BW26" s="6"/>
      <c r="BX26" s="11" t="s">
        <v>590</v>
      </c>
      <c r="BY26" s="6"/>
      <c r="BZ26" s="11" t="s">
        <v>590</v>
      </c>
      <c r="CA26" s="6"/>
      <c r="CB26" s="6"/>
      <c r="CC26" s="6"/>
      <c r="CD26" s="11" t="s">
        <v>590</v>
      </c>
      <c r="CE26" s="6">
        <v>38.10546539</v>
      </c>
      <c r="CF26" s="6"/>
      <c r="CG26" s="6"/>
      <c r="CH26" s="11" t="s">
        <v>590</v>
      </c>
      <c r="CI26" s="6">
        <v>34.85366835</v>
      </c>
      <c r="CJ26" s="11" t="s">
        <v>590</v>
      </c>
      <c r="CK26" s="6">
        <v>45.14840542</v>
      </c>
      <c r="CL26" s="11" t="s">
        <v>590</v>
      </c>
      <c r="CM26" s="6">
        <v>34.8123306</v>
      </c>
      <c r="CN26" s="11" t="s">
        <v>590</v>
      </c>
      <c r="CO26" s="6"/>
      <c r="CP26" s="11" t="s">
        <v>590</v>
      </c>
      <c r="CQ26" s="6"/>
      <c r="CR26" s="11" t="s">
        <v>590</v>
      </c>
      <c r="CS26" s="6"/>
      <c r="CT26" s="11" t="s">
        <v>590</v>
      </c>
      <c r="CU26" s="6"/>
      <c r="CV26" s="11" t="s">
        <v>590</v>
      </c>
      <c r="CW26" s="6"/>
      <c r="CX26" s="6"/>
      <c r="CY26" s="6"/>
      <c r="CZ26" s="11" t="s">
        <v>590</v>
      </c>
      <c r="DA26" s="6">
        <v>38.10546539</v>
      </c>
      <c r="DB26" s="6"/>
      <c r="DC26" s="6"/>
      <c r="DD26" s="11">
        <v>144.8</v>
      </c>
      <c r="DI26" s="11">
        <v>144.8</v>
      </c>
      <c r="DK26" s="11">
        <v>158.3</v>
      </c>
      <c r="DM26" s="11">
        <v>138.4</v>
      </c>
      <c r="DO26" s="11">
        <v>137.8</v>
      </c>
      <c r="EI26" s="11">
        <v>144.8</v>
      </c>
      <c r="EK26" s="11">
        <v>158.3</v>
      </c>
      <c r="EL26" s="11"/>
      <c r="EM26" s="11">
        <v>138.4</v>
      </c>
      <c r="EN26" s="11"/>
      <c r="EO26" s="11">
        <v>137.8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I26" s="11">
        <f t="shared" si="1"/>
        <v>144.83333333333334</v>
      </c>
    </row>
    <row r="27" spans="1:165" ht="12.75">
      <c r="A27" s="28">
        <v>340</v>
      </c>
      <c r="B27" s="28" t="s">
        <v>224</v>
      </c>
      <c r="C27" t="s">
        <v>225</v>
      </c>
      <c r="D27" t="s">
        <v>226</v>
      </c>
      <c r="E27" t="s">
        <v>0</v>
      </c>
      <c r="F27" t="s">
        <v>48</v>
      </c>
      <c r="G27" t="s">
        <v>93</v>
      </c>
      <c r="H27" t="s">
        <v>227</v>
      </c>
      <c r="M27" t="s">
        <v>77</v>
      </c>
      <c r="N27" t="s">
        <v>10</v>
      </c>
      <c r="O27" t="s">
        <v>10</v>
      </c>
      <c r="P27" t="s">
        <v>10</v>
      </c>
      <c r="Q27" t="s">
        <v>10</v>
      </c>
      <c r="R27" t="s">
        <v>54</v>
      </c>
      <c r="S27" t="s">
        <v>10</v>
      </c>
      <c r="T27" s="1">
        <v>33725</v>
      </c>
      <c r="U27" t="s">
        <v>228</v>
      </c>
      <c r="V27" s="1" t="s">
        <v>23</v>
      </c>
      <c r="W27" s="1"/>
      <c r="X27" s="1"/>
      <c r="Y27">
        <v>1</v>
      </c>
      <c r="AD27">
        <v>1</v>
      </c>
      <c r="AE27" t="s">
        <v>11</v>
      </c>
      <c r="AG27" s="4"/>
      <c r="AH27" s="14">
        <v>5.58903607</v>
      </c>
      <c r="AI27" s="4"/>
      <c r="AJ27" s="14">
        <v>9.097755002</v>
      </c>
      <c r="AL27" s="14">
        <v>7.490825814</v>
      </c>
      <c r="BE27" s="4"/>
      <c r="BF27" s="14">
        <v>7.392538962</v>
      </c>
      <c r="BI27">
        <v>1</v>
      </c>
      <c r="BJ27" t="s">
        <v>12</v>
      </c>
      <c r="BK27" t="s">
        <v>604</v>
      </c>
      <c r="BL27" s="11" t="s">
        <v>590</v>
      </c>
      <c r="BM27" s="6">
        <v>95.39238576</v>
      </c>
      <c r="BN27" s="11" t="s">
        <v>590</v>
      </c>
      <c r="BO27" s="6">
        <v>82.19617416</v>
      </c>
      <c r="BP27" s="11" t="s">
        <v>590</v>
      </c>
      <c r="BQ27" s="6">
        <v>68.39314003</v>
      </c>
      <c r="BR27" s="11" t="s">
        <v>590</v>
      </c>
      <c r="BS27" s="6"/>
      <c r="BT27" s="11" t="s">
        <v>590</v>
      </c>
      <c r="BU27" s="6"/>
      <c r="BV27" s="11" t="s">
        <v>590</v>
      </c>
      <c r="BW27" s="6"/>
      <c r="BX27" s="11" t="s">
        <v>590</v>
      </c>
      <c r="BY27" s="6"/>
      <c r="BZ27" s="11" t="s">
        <v>590</v>
      </c>
      <c r="CA27" s="6"/>
      <c r="CB27" s="6"/>
      <c r="CC27" s="6"/>
      <c r="CD27" s="11" t="s">
        <v>590</v>
      </c>
      <c r="CE27" s="6">
        <v>88.69642361</v>
      </c>
      <c r="CF27" s="6"/>
      <c r="CG27" s="6"/>
      <c r="CH27" s="11" t="s">
        <v>590</v>
      </c>
      <c r="CI27" s="6">
        <v>95.39238576</v>
      </c>
      <c r="CJ27" s="11" t="s">
        <v>590</v>
      </c>
      <c r="CK27" s="6">
        <v>82.19617416</v>
      </c>
      <c r="CL27" s="11" t="s">
        <v>590</v>
      </c>
      <c r="CM27" s="6">
        <v>68.39314003</v>
      </c>
      <c r="CN27" s="11" t="s">
        <v>590</v>
      </c>
      <c r="CO27" s="6"/>
      <c r="CP27" s="11" t="s">
        <v>590</v>
      </c>
      <c r="CQ27" s="6"/>
      <c r="CR27" s="11" t="s">
        <v>590</v>
      </c>
      <c r="CS27" s="6"/>
      <c r="CT27" s="11" t="s">
        <v>590</v>
      </c>
      <c r="CU27" s="6"/>
      <c r="CV27" s="11" t="s">
        <v>590</v>
      </c>
      <c r="CW27" s="6"/>
      <c r="CX27" s="6"/>
      <c r="CY27" s="6"/>
      <c r="CZ27" s="11" t="s">
        <v>590</v>
      </c>
      <c r="DA27" s="6">
        <v>88.69642361</v>
      </c>
      <c r="DB27" s="6"/>
      <c r="DC27" s="6"/>
      <c r="DD27" s="11">
        <v>65.4</v>
      </c>
      <c r="DI27" s="11">
        <v>65.4</v>
      </c>
      <c r="DK27" s="11">
        <v>121.3</v>
      </c>
      <c r="DM27" s="11">
        <v>51.1</v>
      </c>
      <c r="DO27" s="11">
        <v>23.7</v>
      </c>
      <c r="EI27" s="11">
        <v>65.4</v>
      </c>
      <c r="EK27" s="11">
        <v>121.3</v>
      </c>
      <c r="EL27" s="11"/>
      <c r="EM27" s="11">
        <v>51.1</v>
      </c>
      <c r="EN27" s="11"/>
      <c r="EO27" s="11">
        <v>23.7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I27" s="11">
        <f t="shared" si="1"/>
        <v>65.36666666666666</v>
      </c>
    </row>
    <row r="28" spans="1:165" ht="12.75">
      <c r="A28" s="28">
        <v>340</v>
      </c>
      <c r="B28" s="28" t="s">
        <v>229</v>
      </c>
      <c r="C28" t="s">
        <v>225</v>
      </c>
      <c r="D28" t="s">
        <v>226</v>
      </c>
      <c r="E28" t="s">
        <v>0</v>
      </c>
      <c r="F28" t="s">
        <v>48</v>
      </c>
      <c r="G28" t="s">
        <v>93</v>
      </c>
      <c r="H28" t="s">
        <v>227</v>
      </c>
      <c r="M28" t="s">
        <v>77</v>
      </c>
      <c r="N28" t="s">
        <v>10</v>
      </c>
      <c r="O28" t="s">
        <v>10</v>
      </c>
      <c r="P28" t="s">
        <v>10</v>
      </c>
      <c r="Q28" t="s">
        <v>10</v>
      </c>
      <c r="R28" t="s">
        <v>54</v>
      </c>
      <c r="S28" t="s">
        <v>10</v>
      </c>
      <c r="T28" s="1">
        <v>33725</v>
      </c>
      <c r="U28" t="s">
        <v>230</v>
      </c>
      <c r="V28" s="1" t="s">
        <v>23</v>
      </c>
      <c r="W28" s="1"/>
      <c r="X28" s="1"/>
      <c r="Y28">
        <v>1</v>
      </c>
      <c r="AD28">
        <v>1</v>
      </c>
      <c r="AE28" t="s">
        <v>11</v>
      </c>
      <c r="AG28" s="4"/>
      <c r="AH28" s="14">
        <v>10.27140916</v>
      </c>
      <c r="AI28" s="4"/>
      <c r="AJ28" s="14">
        <v>13.08520694</v>
      </c>
      <c r="AL28" s="14">
        <v>13.50698369</v>
      </c>
      <c r="BE28" s="4"/>
      <c r="BF28" s="14">
        <v>12.2878666</v>
      </c>
      <c r="BI28">
        <v>1</v>
      </c>
      <c r="BJ28" t="s">
        <v>12</v>
      </c>
      <c r="BK28" t="s">
        <v>604</v>
      </c>
      <c r="BL28" s="11" t="s">
        <v>591</v>
      </c>
      <c r="BM28" s="6">
        <v>35.78081467</v>
      </c>
      <c r="BN28" s="11" t="s">
        <v>591</v>
      </c>
      <c r="BO28" s="6">
        <v>20.82958549</v>
      </c>
      <c r="BP28" s="11" t="s">
        <v>591</v>
      </c>
      <c r="BQ28" s="6">
        <v>23.90989004</v>
      </c>
      <c r="BR28" s="11" t="s">
        <v>590</v>
      </c>
      <c r="BS28" s="6"/>
      <c r="BT28" s="11" t="s">
        <v>590</v>
      </c>
      <c r="BU28" s="6"/>
      <c r="BV28" s="11" t="s">
        <v>590</v>
      </c>
      <c r="BW28" s="6"/>
      <c r="BX28" s="11" t="s">
        <v>590</v>
      </c>
      <c r="BY28" s="6"/>
      <c r="BZ28" s="11" t="s">
        <v>590</v>
      </c>
      <c r="CA28" s="6"/>
      <c r="CB28" s="6"/>
      <c r="CC28" s="6"/>
      <c r="CD28" s="11" t="s">
        <v>591</v>
      </c>
      <c r="CE28" s="6">
        <v>26.66543367</v>
      </c>
      <c r="CF28" s="6"/>
      <c r="CG28" s="6"/>
      <c r="CH28" s="11" t="s">
        <v>591</v>
      </c>
      <c r="CI28" s="6">
        <v>35.78081467</v>
      </c>
      <c r="CJ28" s="11" t="s">
        <v>591</v>
      </c>
      <c r="CK28" s="6">
        <v>20.82958549</v>
      </c>
      <c r="CL28" s="11" t="s">
        <v>591</v>
      </c>
      <c r="CM28" s="6">
        <v>23.90989004</v>
      </c>
      <c r="CN28" s="11" t="s">
        <v>590</v>
      </c>
      <c r="CO28" s="6"/>
      <c r="CP28" s="11" t="s">
        <v>590</v>
      </c>
      <c r="CQ28" s="6"/>
      <c r="CR28" s="11" t="s">
        <v>590</v>
      </c>
      <c r="CS28" s="6"/>
      <c r="CT28" s="11" t="s">
        <v>590</v>
      </c>
      <c r="CU28" s="6"/>
      <c r="CV28" s="11" t="s">
        <v>590</v>
      </c>
      <c r="CW28" s="6"/>
      <c r="CX28" s="6"/>
      <c r="CY28" s="6"/>
      <c r="CZ28" s="11" t="s">
        <v>591</v>
      </c>
      <c r="DA28" s="6">
        <v>26.66543367</v>
      </c>
      <c r="DB28" s="6"/>
      <c r="DC28" s="6"/>
      <c r="DD28" s="11">
        <v>70.7</v>
      </c>
      <c r="DI28" s="11">
        <v>70.7</v>
      </c>
      <c r="DJ28" s="11">
        <v>48.9</v>
      </c>
      <c r="DK28" s="11">
        <v>31.3</v>
      </c>
      <c r="DL28" s="11">
        <v>88.9</v>
      </c>
      <c r="DM28" s="11">
        <v>148.9</v>
      </c>
      <c r="DN28" s="11">
        <v>44.7</v>
      </c>
      <c r="DO28" s="11">
        <v>32.1</v>
      </c>
      <c r="EH28" s="11">
        <v>76.3</v>
      </c>
      <c r="EI28" s="11">
        <v>70.7</v>
      </c>
      <c r="EJ28" s="11">
        <v>48.9</v>
      </c>
      <c r="EK28" s="11">
        <v>31.3</v>
      </c>
      <c r="EL28" s="11">
        <v>88.9</v>
      </c>
      <c r="EM28" s="11">
        <v>148.9</v>
      </c>
      <c r="EN28" s="11">
        <v>44.7</v>
      </c>
      <c r="EO28" s="11">
        <v>32.1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H28" s="11">
        <f>AVERAGE(EN28,EL28,EJ28)</f>
        <v>60.83333333333334</v>
      </c>
      <c r="FI28" s="11">
        <f t="shared" si="1"/>
        <v>70.76666666666667</v>
      </c>
    </row>
    <row r="29" spans="1:165" ht="12.75">
      <c r="A29" s="28">
        <v>341</v>
      </c>
      <c r="B29" s="28" t="s">
        <v>236</v>
      </c>
      <c r="C29" t="s">
        <v>232</v>
      </c>
      <c r="D29" t="s">
        <v>233</v>
      </c>
      <c r="E29" t="s">
        <v>0</v>
      </c>
      <c r="F29" t="s">
        <v>48</v>
      </c>
      <c r="G29" t="s">
        <v>171</v>
      </c>
      <c r="H29" t="s">
        <v>234</v>
      </c>
      <c r="M29" t="s">
        <v>77</v>
      </c>
      <c r="N29" t="s">
        <v>10</v>
      </c>
      <c r="O29" t="s">
        <v>10</v>
      </c>
      <c r="P29" t="s">
        <v>10</v>
      </c>
      <c r="Q29" t="s">
        <v>10</v>
      </c>
      <c r="R29" t="s">
        <v>54</v>
      </c>
      <c r="S29" t="s">
        <v>10</v>
      </c>
      <c r="T29" s="1">
        <v>36251</v>
      </c>
      <c r="U29" t="s">
        <v>237</v>
      </c>
      <c r="V29" s="1" t="s">
        <v>23</v>
      </c>
      <c r="W29" s="1"/>
      <c r="X29" s="1"/>
      <c r="Y29">
        <v>1</v>
      </c>
      <c r="AD29">
        <v>1</v>
      </c>
      <c r="AE29" t="s">
        <v>11</v>
      </c>
      <c r="AG29" s="4">
        <v>100</v>
      </c>
      <c r="AH29" s="14">
        <v>2.334260103</v>
      </c>
      <c r="AI29" s="4"/>
      <c r="AJ29" s="14">
        <v>11.92646385</v>
      </c>
      <c r="AL29" s="14">
        <v>8.695938594</v>
      </c>
      <c r="BE29" s="4"/>
      <c r="BF29" s="14">
        <v>7.263177498</v>
      </c>
      <c r="BI29">
        <v>1</v>
      </c>
      <c r="BJ29" t="s">
        <v>12</v>
      </c>
      <c r="BK29" t="s">
        <v>605</v>
      </c>
      <c r="BL29"/>
      <c r="BM29" s="6">
        <f>(DK29-AH29)/DK29*100</f>
        <v>56.77296105555556</v>
      </c>
      <c r="BO29" s="6">
        <f>(DM29-AJ29)/DM29*100</f>
        <v>-45.44468109756098</v>
      </c>
      <c r="BQ29" s="6">
        <f>(DO29-AL29)/DO29*100</f>
        <v>19.48205005555557</v>
      </c>
      <c r="BR29" s="11" t="s">
        <v>590</v>
      </c>
      <c r="BS29" s="6"/>
      <c r="BT29" s="11" t="s">
        <v>590</v>
      </c>
      <c r="BU29" s="6"/>
      <c r="BV29" s="11" t="s">
        <v>590</v>
      </c>
      <c r="BW29" s="6"/>
      <c r="BX29" s="11" t="s">
        <v>590</v>
      </c>
      <c r="BY29" s="6"/>
      <c r="BZ29" s="11" t="s">
        <v>590</v>
      </c>
      <c r="CA29" s="6"/>
      <c r="CB29" s="6"/>
      <c r="CC29" s="6"/>
      <c r="CD29" s="11" t="s">
        <v>590</v>
      </c>
      <c r="CE29" s="6">
        <f>AVERAGE(BM29,BO29,BQ29)</f>
        <v>10.270110004516717</v>
      </c>
      <c r="CF29" s="6"/>
      <c r="CG29" s="6"/>
      <c r="CH29"/>
      <c r="CI29" s="6">
        <v>0</v>
      </c>
      <c r="CK29" s="6">
        <v>0</v>
      </c>
      <c r="CM29" s="6">
        <v>0</v>
      </c>
      <c r="CN29" s="11" t="s">
        <v>590</v>
      </c>
      <c r="CO29" s="6"/>
      <c r="CP29" s="11" t="s">
        <v>590</v>
      </c>
      <c r="CQ29" s="6"/>
      <c r="CR29" s="11" t="s">
        <v>590</v>
      </c>
      <c r="CS29" s="6"/>
      <c r="CT29" s="11" t="s">
        <v>590</v>
      </c>
      <c r="CU29" s="6"/>
      <c r="CV29" s="11" t="s">
        <v>590</v>
      </c>
      <c r="CW29" s="6"/>
      <c r="CX29" s="6"/>
      <c r="CY29" s="6"/>
      <c r="CZ29" s="11" t="s">
        <v>590</v>
      </c>
      <c r="DA29" s="6">
        <v>0</v>
      </c>
      <c r="DB29" s="6"/>
      <c r="DC29" s="6"/>
      <c r="DD29" s="11">
        <v>8.2</v>
      </c>
      <c r="DI29" s="11">
        <v>8.2</v>
      </c>
      <c r="DK29" s="11">
        <v>5.4</v>
      </c>
      <c r="DM29" s="11">
        <v>8.2</v>
      </c>
      <c r="DO29" s="11">
        <v>10.8</v>
      </c>
      <c r="EI29" s="11">
        <v>8.2</v>
      </c>
      <c r="EK29" s="11">
        <v>5.4</v>
      </c>
      <c r="EL29" s="11"/>
      <c r="EM29" s="11">
        <v>8.2</v>
      </c>
      <c r="EN29" s="11"/>
      <c r="EO29" s="11">
        <v>10.8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I29" s="11">
        <f t="shared" si="1"/>
        <v>8.133333333333333</v>
      </c>
    </row>
    <row r="30" spans="1:165" ht="12.75">
      <c r="A30" s="28">
        <v>341</v>
      </c>
      <c r="B30" s="28" t="s">
        <v>238</v>
      </c>
      <c r="C30" t="s">
        <v>232</v>
      </c>
      <c r="D30" t="s">
        <v>233</v>
      </c>
      <c r="E30" t="s">
        <v>0</v>
      </c>
      <c r="F30" t="s">
        <v>48</v>
      </c>
      <c r="G30" t="s">
        <v>171</v>
      </c>
      <c r="H30" t="s">
        <v>234</v>
      </c>
      <c r="M30" t="s">
        <v>77</v>
      </c>
      <c r="N30" t="s">
        <v>10</v>
      </c>
      <c r="O30" t="s">
        <v>10</v>
      </c>
      <c r="P30" t="s">
        <v>10</v>
      </c>
      <c r="Q30" t="s">
        <v>10</v>
      </c>
      <c r="R30" t="s">
        <v>54</v>
      </c>
      <c r="S30" t="s">
        <v>10</v>
      </c>
      <c r="T30" s="1">
        <v>36251</v>
      </c>
      <c r="U30" t="s">
        <v>239</v>
      </c>
      <c r="V30" s="1" t="s">
        <v>23</v>
      </c>
      <c r="W30" s="1"/>
      <c r="X30" s="1"/>
      <c r="Y30">
        <v>1</v>
      </c>
      <c r="AD30">
        <v>1</v>
      </c>
      <c r="AE30" t="s">
        <v>11</v>
      </c>
      <c r="AG30" s="4"/>
      <c r="AH30" s="14">
        <v>7.144556414</v>
      </c>
      <c r="AI30" s="4"/>
      <c r="AJ30" s="14">
        <v>5.046857791</v>
      </c>
      <c r="AL30" s="14">
        <v>1.692832803</v>
      </c>
      <c r="BE30" s="4"/>
      <c r="BF30" s="14">
        <v>4.628082336</v>
      </c>
      <c r="BI30">
        <v>1</v>
      </c>
      <c r="BJ30" t="s">
        <v>12</v>
      </c>
      <c r="BK30" t="s">
        <v>605</v>
      </c>
      <c r="BL30"/>
      <c r="BM30" s="6">
        <f>(DK30-AH30)/DK30*100</f>
        <v>0.7700498055555555</v>
      </c>
      <c r="BO30" s="6">
        <f>(DM30-AJ30)/DM30*100</f>
        <v>21.14284701562501</v>
      </c>
      <c r="BQ30" s="6">
        <f>(DO30-AL30)/DO30*100</f>
        <v>72.69624511290323</v>
      </c>
      <c r="BR30" s="11" t="s">
        <v>590</v>
      </c>
      <c r="BS30" s="6"/>
      <c r="BT30" s="11" t="s">
        <v>590</v>
      </c>
      <c r="BU30" s="6"/>
      <c r="BV30" s="11" t="s">
        <v>590</v>
      </c>
      <c r="BW30" s="6"/>
      <c r="BX30" s="11" t="s">
        <v>590</v>
      </c>
      <c r="BY30" s="6"/>
      <c r="BZ30" s="11" t="s">
        <v>590</v>
      </c>
      <c r="CA30" s="6"/>
      <c r="CB30" s="6"/>
      <c r="CC30" s="6"/>
      <c r="CD30" s="11" t="s">
        <v>590</v>
      </c>
      <c r="CE30" s="6">
        <f>AVERAGE(BM30,BO30,BQ30)</f>
        <v>31.5363806446946</v>
      </c>
      <c r="CF30" s="6"/>
      <c r="CG30" s="6"/>
      <c r="CH30"/>
      <c r="CI30" s="6">
        <v>0</v>
      </c>
      <c r="CK30" s="6">
        <v>0</v>
      </c>
      <c r="CM30" s="6">
        <v>0</v>
      </c>
      <c r="CN30" s="11" t="s">
        <v>590</v>
      </c>
      <c r="CO30" s="6"/>
      <c r="CP30" s="11" t="s">
        <v>590</v>
      </c>
      <c r="CQ30" s="6"/>
      <c r="CR30" s="11" t="s">
        <v>590</v>
      </c>
      <c r="CS30" s="6"/>
      <c r="CT30" s="11" t="s">
        <v>590</v>
      </c>
      <c r="CU30" s="6"/>
      <c r="CV30" s="11" t="s">
        <v>590</v>
      </c>
      <c r="CW30" s="6"/>
      <c r="CX30" s="6"/>
      <c r="CY30" s="6"/>
      <c r="CZ30" s="11" t="s">
        <v>590</v>
      </c>
      <c r="DA30" s="6">
        <v>0</v>
      </c>
      <c r="DB30" s="6"/>
      <c r="DC30" s="6"/>
      <c r="DD30" s="11">
        <v>6.6</v>
      </c>
      <c r="DE30" s="11">
        <v>0</v>
      </c>
      <c r="DI30" s="11">
        <v>6.6</v>
      </c>
      <c r="DK30" s="11">
        <v>7.2</v>
      </c>
      <c r="DM30" s="11">
        <v>6.4</v>
      </c>
      <c r="DO30" s="11">
        <v>6.2</v>
      </c>
      <c r="EI30" s="11">
        <v>6.6</v>
      </c>
      <c r="EK30" s="11">
        <v>7.2</v>
      </c>
      <c r="EL30" s="11"/>
      <c r="EM30" s="11">
        <v>6.4</v>
      </c>
      <c r="EN30" s="11"/>
      <c r="EO30" s="11">
        <v>6.2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I30" s="11">
        <f t="shared" si="1"/>
        <v>6.6000000000000005</v>
      </c>
    </row>
    <row r="31" spans="1:165" ht="12.75">
      <c r="A31" s="28">
        <v>341</v>
      </c>
      <c r="B31" s="28" t="s">
        <v>231</v>
      </c>
      <c r="C31" t="s">
        <v>232</v>
      </c>
      <c r="D31" t="s">
        <v>233</v>
      </c>
      <c r="E31" t="s">
        <v>0</v>
      </c>
      <c r="F31" t="s">
        <v>48</v>
      </c>
      <c r="G31" t="s">
        <v>171</v>
      </c>
      <c r="H31" t="s">
        <v>234</v>
      </c>
      <c r="M31" t="s">
        <v>77</v>
      </c>
      <c r="N31" t="s">
        <v>10</v>
      </c>
      <c r="O31" t="s">
        <v>10</v>
      </c>
      <c r="P31" t="s">
        <v>10</v>
      </c>
      <c r="Q31" t="s">
        <v>10</v>
      </c>
      <c r="R31" t="s">
        <v>54</v>
      </c>
      <c r="S31" t="s">
        <v>10</v>
      </c>
      <c r="T31" s="1">
        <v>34182</v>
      </c>
      <c r="U31" t="s">
        <v>235</v>
      </c>
      <c r="V31" s="1" t="s">
        <v>23</v>
      </c>
      <c r="W31" s="1"/>
      <c r="X31" s="1"/>
      <c r="Y31">
        <v>1</v>
      </c>
      <c r="AD31">
        <v>2</v>
      </c>
      <c r="AE31" t="s">
        <v>11</v>
      </c>
      <c r="AG31" s="4">
        <v>100</v>
      </c>
      <c r="AH31" s="14">
        <v>2.791717064</v>
      </c>
      <c r="AI31" s="4">
        <v>100</v>
      </c>
      <c r="AJ31" s="14">
        <v>2.589909371</v>
      </c>
      <c r="AK31">
        <v>100</v>
      </c>
      <c r="AL31" s="14">
        <v>2.504241206</v>
      </c>
      <c r="BE31" s="4">
        <v>100</v>
      </c>
      <c r="BF31" s="14">
        <v>2.628622547</v>
      </c>
      <c r="BL31"/>
      <c r="BR31" s="11" t="s">
        <v>590</v>
      </c>
      <c r="BS31" s="6"/>
      <c r="BT31" s="11" t="s">
        <v>590</v>
      </c>
      <c r="BU31" s="6"/>
      <c r="BV31" s="11" t="s">
        <v>590</v>
      </c>
      <c r="BW31" s="6"/>
      <c r="BX31" s="11" t="s">
        <v>590</v>
      </c>
      <c r="BY31" s="6"/>
      <c r="BZ31" s="11" t="s">
        <v>590</v>
      </c>
      <c r="CA31" s="6"/>
      <c r="CB31" s="6"/>
      <c r="CC31" s="6"/>
      <c r="CD31" s="11" t="s">
        <v>590</v>
      </c>
      <c r="CE31" s="6"/>
      <c r="CF31" s="6"/>
      <c r="CG31" s="6"/>
      <c r="CH31"/>
      <c r="CN31" s="11" t="s">
        <v>590</v>
      </c>
      <c r="CO31" s="6"/>
      <c r="CP31" s="11" t="s">
        <v>590</v>
      </c>
      <c r="CQ31" s="6"/>
      <c r="CR31" s="11" t="s">
        <v>590</v>
      </c>
      <c r="CS31" s="6"/>
      <c r="CT31" s="11" t="s">
        <v>590</v>
      </c>
      <c r="CU31" s="6"/>
      <c r="CV31" s="11" t="s">
        <v>590</v>
      </c>
      <c r="CW31" s="6"/>
      <c r="CX31" s="6"/>
      <c r="CY31" s="6"/>
      <c r="CZ31" s="11" t="s">
        <v>590</v>
      </c>
      <c r="DA31" s="6"/>
      <c r="DB31" s="6"/>
      <c r="DC31" s="6"/>
      <c r="DD31" s="11">
        <v>11.8</v>
      </c>
      <c r="DI31" s="11">
        <v>11.8</v>
      </c>
      <c r="DJ31" s="11">
        <v>100</v>
      </c>
      <c r="DK31" s="11">
        <v>12.4</v>
      </c>
      <c r="DL31" s="11">
        <v>100</v>
      </c>
      <c r="DM31" s="11">
        <v>11.5</v>
      </c>
      <c r="DN31" s="11">
        <v>100</v>
      </c>
      <c r="DO31" s="11">
        <v>11.4</v>
      </c>
      <c r="EH31" s="11">
        <v>100</v>
      </c>
      <c r="EI31" s="11">
        <v>11.8</v>
      </c>
      <c r="EJ31" s="11">
        <v>100</v>
      </c>
      <c r="EK31" s="11">
        <v>12.4</v>
      </c>
      <c r="EL31" s="11">
        <v>100</v>
      </c>
      <c r="EM31" s="11">
        <v>11.5</v>
      </c>
      <c r="EN31" s="11">
        <v>100</v>
      </c>
      <c r="EO31" s="11">
        <v>11.4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H31" s="11">
        <f>AVERAGE(EN31,EL31,EJ31)</f>
        <v>100</v>
      </c>
      <c r="FI31" s="11">
        <f t="shared" si="1"/>
        <v>11.766666666666666</v>
      </c>
    </row>
    <row r="32" spans="1:165" ht="12.75">
      <c r="A32" s="28">
        <v>341</v>
      </c>
      <c r="B32" s="28" t="s">
        <v>240</v>
      </c>
      <c r="C32" t="s">
        <v>232</v>
      </c>
      <c r="D32" t="s">
        <v>233</v>
      </c>
      <c r="E32" t="s">
        <v>0</v>
      </c>
      <c r="F32" t="s">
        <v>48</v>
      </c>
      <c r="G32" t="s">
        <v>171</v>
      </c>
      <c r="H32" t="s">
        <v>234</v>
      </c>
      <c r="M32" t="s">
        <v>77</v>
      </c>
      <c r="N32" t="s">
        <v>10</v>
      </c>
      <c r="O32" t="s">
        <v>10</v>
      </c>
      <c r="P32" t="s">
        <v>10</v>
      </c>
      <c r="Q32" t="s">
        <v>10</v>
      </c>
      <c r="R32" t="s">
        <v>54</v>
      </c>
      <c r="S32" t="s">
        <v>10</v>
      </c>
      <c r="T32" s="1">
        <v>34182</v>
      </c>
      <c r="U32" t="s">
        <v>241</v>
      </c>
      <c r="V32" s="1" t="s">
        <v>23</v>
      </c>
      <c r="W32" s="1"/>
      <c r="X32" s="1"/>
      <c r="Y32">
        <v>1</v>
      </c>
      <c r="AD32">
        <v>2</v>
      </c>
      <c r="AE32" t="s">
        <v>11</v>
      </c>
      <c r="AG32" s="4">
        <v>100</v>
      </c>
      <c r="AH32" s="14">
        <v>2.508653411</v>
      </c>
      <c r="AI32" s="4">
        <v>100</v>
      </c>
      <c r="AJ32" s="14">
        <v>2.617917026</v>
      </c>
      <c r="AK32">
        <v>100</v>
      </c>
      <c r="AL32" s="14">
        <v>2.471944444</v>
      </c>
      <c r="BE32" s="4">
        <v>100</v>
      </c>
      <c r="BF32" s="14">
        <v>2.532838294</v>
      </c>
      <c r="BI32">
        <v>2</v>
      </c>
      <c r="BJ32" t="s">
        <v>12</v>
      </c>
      <c r="BK32" t="s">
        <v>605</v>
      </c>
      <c r="BL32"/>
      <c r="BM32" s="6">
        <f>(DK32-AH32)/DK32*100</f>
        <v>90.81079336630037</v>
      </c>
      <c r="BO32" s="6">
        <f>(DM32-AJ32)/DM32*100</f>
        <v>88.51790778070175</v>
      </c>
      <c r="BQ32" s="6">
        <f>(DO32-AL32)/DO32*100</f>
        <v>82.83371913888888</v>
      </c>
      <c r="BR32" s="11" t="s">
        <v>590</v>
      </c>
      <c r="BS32" s="6"/>
      <c r="BT32" s="11" t="s">
        <v>590</v>
      </c>
      <c r="BU32" s="6"/>
      <c r="BV32" s="11" t="s">
        <v>590</v>
      </c>
      <c r="BW32" s="6"/>
      <c r="BX32" s="11" t="s">
        <v>590</v>
      </c>
      <c r="BY32" s="6"/>
      <c r="BZ32" s="11" t="s">
        <v>590</v>
      </c>
      <c r="CA32" s="6"/>
      <c r="CB32" s="6"/>
      <c r="CC32" s="6"/>
      <c r="CD32" s="11"/>
      <c r="CE32" s="6">
        <f>AVERAGE(BM32,BO32,BQ32)</f>
        <v>87.38747342863034</v>
      </c>
      <c r="CF32" s="6"/>
      <c r="CG32" s="6"/>
      <c r="CH32"/>
      <c r="CI32" s="6">
        <v>0</v>
      </c>
      <c r="CK32">
        <v>0</v>
      </c>
      <c r="CM32" s="6">
        <v>0</v>
      </c>
      <c r="CN32" s="11" t="s">
        <v>590</v>
      </c>
      <c r="CO32" s="6"/>
      <c r="CP32" s="11" t="s">
        <v>590</v>
      </c>
      <c r="CQ32" s="6"/>
      <c r="CR32" s="11" t="s">
        <v>590</v>
      </c>
      <c r="CS32" s="6"/>
      <c r="CT32" s="11" t="s">
        <v>590</v>
      </c>
      <c r="CU32" s="6"/>
      <c r="CV32" s="11" t="s">
        <v>590</v>
      </c>
      <c r="CW32" s="6"/>
      <c r="CX32" s="6"/>
      <c r="CY32" s="6"/>
      <c r="CZ32" s="11"/>
      <c r="DA32" s="6">
        <v>0</v>
      </c>
      <c r="DB32" s="6"/>
      <c r="DC32" s="6"/>
      <c r="DD32" s="11">
        <v>21.5</v>
      </c>
      <c r="DI32" s="11">
        <v>21.5</v>
      </c>
      <c r="DJ32" s="11">
        <v>43.6</v>
      </c>
      <c r="DK32" s="11">
        <v>27.3</v>
      </c>
      <c r="DL32" s="11">
        <v>52.1</v>
      </c>
      <c r="DM32" s="11">
        <v>22.8</v>
      </c>
      <c r="DN32" s="11">
        <v>78.5</v>
      </c>
      <c r="DO32" s="11">
        <v>14.4</v>
      </c>
      <c r="EH32" s="11">
        <v>54.4</v>
      </c>
      <c r="EI32" s="11">
        <v>21.5</v>
      </c>
      <c r="EJ32" s="11">
        <v>43.6</v>
      </c>
      <c r="EK32" s="11">
        <v>27.3</v>
      </c>
      <c r="EL32" s="11">
        <v>52.1</v>
      </c>
      <c r="EM32" s="11">
        <v>22.8</v>
      </c>
      <c r="EN32" s="11">
        <v>78.5</v>
      </c>
      <c r="EO32" s="11">
        <v>14.4</v>
      </c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H32" s="11">
        <f>AVERAGE(EN32,EL32,EJ32)</f>
        <v>58.06666666666666</v>
      </c>
      <c r="FI32" s="11">
        <f t="shared" si="1"/>
        <v>21.5</v>
      </c>
    </row>
    <row r="33" spans="1:161" ht="12.75">
      <c r="A33" s="28">
        <v>342</v>
      </c>
      <c r="B33" s="28" t="s">
        <v>242</v>
      </c>
      <c r="C33" t="s">
        <v>243</v>
      </c>
      <c r="D33" t="s">
        <v>244</v>
      </c>
      <c r="E33" t="s">
        <v>0</v>
      </c>
      <c r="F33" t="s">
        <v>48</v>
      </c>
      <c r="G33" t="s">
        <v>8</v>
      </c>
      <c r="H33" t="s">
        <v>245</v>
      </c>
      <c r="M33" t="s">
        <v>219</v>
      </c>
      <c r="N33" t="s">
        <v>10</v>
      </c>
      <c r="O33" t="s">
        <v>10</v>
      </c>
      <c r="P33" t="s">
        <v>10</v>
      </c>
      <c r="Q33" t="s">
        <v>10</v>
      </c>
      <c r="R33" t="s">
        <v>54</v>
      </c>
      <c r="S33" t="s">
        <v>10</v>
      </c>
      <c r="T33" s="1">
        <v>33208</v>
      </c>
      <c r="U33" t="s">
        <v>246</v>
      </c>
      <c r="V33" s="1" t="s">
        <v>23</v>
      </c>
      <c r="W33" s="1"/>
      <c r="X33" s="1"/>
      <c r="Y33">
        <v>1</v>
      </c>
      <c r="AD33">
        <v>1</v>
      </c>
      <c r="AE33" t="s">
        <v>11</v>
      </c>
      <c r="AG33" s="4"/>
      <c r="AH33" s="14">
        <v>6.706268651</v>
      </c>
      <c r="AI33" s="4"/>
      <c r="AJ33" s="14">
        <v>4.371829063</v>
      </c>
      <c r="AL33" s="14">
        <v>7.665291245</v>
      </c>
      <c r="BE33" s="4"/>
      <c r="BF33" s="14">
        <v>6.24779632</v>
      </c>
      <c r="BL33" s="11" t="s">
        <v>590</v>
      </c>
      <c r="BM33" s="6"/>
      <c r="BN33" s="11" t="s">
        <v>590</v>
      </c>
      <c r="BO33" s="6"/>
      <c r="BP33" s="11" t="s">
        <v>590</v>
      </c>
      <c r="BQ33" s="6"/>
      <c r="BR33" s="11" t="s">
        <v>590</v>
      </c>
      <c r="BS33" s="6"/>
      <c r="BT33" s="11" t="s">
        <v>590</v>
      </c>
      <c r="BU33" s="6"/>
      <c r="BV33" s="11" t="s">
        <v>590</v>
      </c>
      <c r="BW33" s="6"/>
      <c r="BX33" s="11" t="s">
        <v>590</v>
      </c>
      <c r="BY33" s="6"/>
      <c r="BZ33" s="11" t="s">
        <v>590</v>
      </c>
      <c r="CA33" s="6"/>
      <c r="CB33" s="6"/>
      <c r="CC33" s="6"/>
      <c r="CD33" s="11" t="s">
        <v>590</v>
      </c>
      <c r="CE33" s="6"/>
      <c r="CF33" s="6"/>
      <c r="CG33" s="6"/>
      <c r="CH33" s="11" t="s">
        <v>590</v>
      </c>
      <c r="CI33" s="6"/>
      <c r="CJ33" s="11" t="s">
        <v>590</v>
      </c>
      <c r="CK33" s="6"/>
      <c r="CL33" s="11" t="s">
        <v>590</v>
      </c>
      <c r="CM33" s="6"/>
      <c r="CN33" s="11" t="s">
        <v>590</v>
      </c>
      <c r="CO33" s="6"/>
      <c r="CP33" s="11" t="s">
        <v>590</v>
      </c>
      <c r="CQ33" s="6"/>
      <c r="CR33" s="11" t="s">
        <v>590</v>
      </c>
      <c r="CS33" s="6"/>
      <c r="CT33" s="11" t="s">
        <v>590</v>
      </c>
      <c r="CU33" s="6"/>
      <c r="CV33" s="11" t="s">
        <v>590</v>
      </c>
      <c r="CW33" s="6"/>
      <c r="CX33" s="6"/>
      <c r="CY33" s="6"/>
      <c r="CZ33" s="11" t="s">
        <v>590</v>
      </c>
      <c r="DA33" s="6"/>
      <c r="DB33" s="6"/>
      <c r="DC33" s="6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ht="12.75">
      <c r="A34" s="28">
        <v>347</v>
      </c>
      <c r="B34" s="28" t="s">
        <v>265</v>
      </c>
      <c r="C34" t="s">
        <v>262</v>
      </c>
      <c r="D34" t="s">
        <v>64</v>
      </c>
      <c r="E34" t="s">
        <v>0</v>
      </c>
      <c r="F34" t="s">
        <v>61</v>
      </c>
      <c r="G34" t="s">
        <v>8</v>
      </c>
      <c r="H34" t="s">
        <v>263</v>
      </c>
      <c r="M34" t="s">
        <v>67</v>
      </c>
      <c r="N34" t="s">
        <v>10</v>
      </c>
      <c r="O34" t="s">
        <v>68</v>
      </c>
      <c r="P34" t="s">
        <v>68</v>
      </c>
      <c r="Q34" t="s">
        <v>10</v>
      </c>
      <c r="R34" t="s">
        <v>54</v>
      </c>
      <c r="S34" t="s">
        <v>68</v>
      </c>
      <c r="T34" s="1">
        <v>36100</v>
      </c>
      <c r="U34" t="s">
        <v>266</v>
      </c>
      <c r="V34" s="1" t="s">
        <v>23</v>
      </c>
      <c r="W34" s="1"/>
      <c r="X34" s="1"/>
      <c r="Y34">
        <v>1</v>
      </c>
      <c r="AD34">
        <v>0</v>
      </c>
      <c r="AE34" t="s">
        <v>11</v>
      </c>
      <c r="AG34" s="4"/>
      <c r="AH34" s="14">
        <v>2.824561404</v>
      </c>
      <c r="AI34" s="4"/>
      <c r="AJ34" s="14">
        <v>2.947368421</v>
      </c>
      <c r="AL34" s="14">
        <v>2.824561404</v>
      </c>
      <c r="BE34" s="4"/>
      <c r="BF34" s="14">
        <v>2.865497076</v>
      </c>
      <c r="BL34" s="11" t="s">
        <v>590</v>
      </c>
      <c r="BM34" s="6"/>
      <c r="BN34" s="11" t="s">
        <v>590</v>
      </c>
      <c r="BO34" s="6"/>
      <c r="BP34" s="11" t="s">
        <v>590</v>
      </c>
      <c r="BQ34" s="6"/>
      <c r="BR34" s="11" t="s">
        <v>590</v>
      </c>
      <c r="BS34" s="6"/>
      <c r="BT34" s="11" t="s">
        <v>590</v>
      </c>
      <c r="BU34" s="6"/>
      <c r="BV34" s="11" t="s">
        <v>590</v>
      </c>
      <c r="BW34" s="6"/>
      <c r="BX34" s="11" t="s">
        <v>590</v>
      </c>
      <c r="BY34" s="6"/>
      <c r="BZ34" s="11" t="s">
        <v>590</v>
      </c>
      <c r="CA34" s="6"/>
      <c r="CB34" s="6"/>
      <c r="CC34" s="6"/>
      <c r="CD34" s="11" t="s">
        <v>590</v>
      </c>
      <c r="CE34" s="6"/>
      <c r="CF34" s="6"/>
      <c r="CG34" s="6"/>
      <c r="CH34" s="11" t="s">
        <v>590</v>
      </c>
      <c r="CI34" s="6"/>
      <c r="CJ34" s="11" t="s">
        <v>590</v>
      </c>
      <c r="CK34" s="6"/>
      <c r="CL34" s="11" t="s">
        <v>590</v>
      </c>
      <c r="CM34" s="6"/>
      <c r="CN34" s="11" t="s">
        <v>590</v>
      </c>
      <c r="CO34" s="6"/>
      <c r="CP34" s="11" t="s">
        <v>590</v>
      </c>
      <c r="CQ34" s="6"/>
      <c r="CR34" s="11" t="s">
        <v>590</v>
      </c>
      <c r="CS34" s="6"/>
      <c r="CT34" s="11" t="s">
        <v>590</v>
      </c>
      <c r="CU34" s="6"/>
      <c r="CV34" s="11" t="s">
        <v>590</v>
      </c>
      <c r="CW34" s="6"/>
      <c r="CX34" s="6"/>
      <c r="CY34" s="6"/>
      <c r="CZ34" s="11" t="s">
        <v>590</v>
      </c>
      <c r="DA34" s="6"/>
      <c r="DB34" s="6"/>
      <c r="DC34" s="6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ht="12.75">
      <c r="A35" s="28">
        <v>347</v>
      </c>
      <c r="B35" s="28" t="s">
        <v>261</v>
      </c>
      <c r="C35" t="s">
        <v>262</v>
      </c>
      <c r="D35" t="s">
        <v>64</v>
      </c>
      <c r="E35" t="s">
        <v>0</v>
      </c>
      <c r="F35" t="s">
        <v>61</v>
      </c>
      <c r="G35" t="s">
        <v>8</v>
      </c>
      <c r="H35" t="s">
        <v>263</v>
      </c>
      <c r="M35" t="s">
        <v>67</v>
      </c>
      <c r="N35" t="s">
        <v>10</v>
      </c>
      <c r="O35" t="s">
        <v>68</v>
      </c>
      <c r="P35" t="s">
        <v>68</v>
      </c>
      <c r="Q35" t="s">
        <v>10</v>
      </c>
      <c r="R35" t="s">
        <v>54</v>
      </c>
      <c r="S35" t="s">
        <v>68</v>
      </c>
      <c r="T35" s="1">
        <v>35431</v>
      </c>
      <c r="U35" t="s">
        <v>264</v>
      </c>
      <c r="V35" s="1" t="s">
        <v>23</v>
      </c>
      <c r="W35" s="1"/>
      <c r="X35" s="1"/>
      <c r="Y35">
        <v>1</v>
      </c>
      <c r="AD35">
        <v>1</v>
      </c>
      <c r="AE35" t="s">
        <v>11</v>
      </c>
      <c r="AG35" s="4"/>
      <c r="AH35" s="14">
        <v>2.304220519</v>
      </c>
      <c r="AI35" s="4"/>
      <c r="AJ35" s="14">
        <v>2.498177542</v>
      </c>
      <c r="AL35" s="14">
        <v>2.489496285</v>
      </c>
      <c r="BE35" s="4"/>
      <c r="BF35" s="14">
        <v>2.430631448</v>
      </c>
      <c r="BL35" s="11" t="s">
        <v>590</v>
      </c>
      <c r="BM35" s="6"/>
      <c r="BN35" s="11" t="s">
        <v>590</v>
      </c>
      <c r="BO35" s="6"/>
      <c r="BP35" s="11" t="s">
        <v>590</v>
      </c>
      <c r="BQ35" s="6"/>
      <c r="BR35" s="11" t="s">
        <v>590</v>
      </c>
      <c r="BS35" s="6"/>
      <c r="BT35" s="11" t="s">
        <v>590</v>
      </c>
      <c r="BU35" s="6"/>
      <c r="BV35" s="11" t="s">
        <v>590</v>
      </c>
      <c r="BW35" s="6"/>
      <c r="BX35" s="11" t="s">
        <v>590</v>
      </c>
      <c r="BY35" s="6"/>
      <c r="BZ35" s="11" t="s">
        <v>590</v>
      </c>
      <c r="CA35" s="6"/>
      <c r="CB35" s="6"/>
      <c r="CC35" s="6"/>
      <c r="CD35" s="11" t="s">
        <v>590</v>
      </c>
      <c r="CE35" s="6"/>
      <c r="CF35" s="6"/>
      <c r="CG35" s="6"/>
      <c r="CH35" s="11" t="s">
        <v>590</v>
      </c>
      <c r="CI35" s="6"/>
      <c r="CJ35" s="11" t="s">
        <v>590</v>
      </c>
      <c r="CK35" s="6"/>
      <c r="CL35" s="11" t="s">
        <v>590</v>
      </c>
      <c r="CM35" s="6"/>
      <c r="CN35" s="11" t="s">
        <v>590</v>
      </c>
      <c r="CO35" s="6"/>
      <c r="CP35" s="11" t="s">
        <v>590</v>
      </c>
      <c r="CQ35" s="6"/>
      <c r="CR35" s="11" t="s">
        <v>590</v>
      </c>
      <c r="CS35" s="6"/>
      <c r="CT35" s="11" t="s">
        <v>590</v>
      </c>
      <c r="CU35" s="6"/>
      <c r="CV35" s="11" t="s">
        <v>590</v>
      </c>
      <c r="CW35" s="6"/>
      <c r="CX35" s="6"/>
      <c r="CY35" s="6"/>
      <c r="CZ35" s="11" t="s">
        <v>590</v>
      </c>
      <c r="DA35" s="6"/>
      <c r="DB35" s="6"/>
      <c r="DC35" s="6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ht="12.75">
      <c r="A36" s="28">
        <v>348</v>
      </c>
      <c r="B36" s="28" t="s">
        <v>267</v>
      </c>
      <c r="C36" t="s">
        <v>268</v>
      </c>
      <c r="D36" t="s">
        <v>269</v>
      </c>
      <c r="E36" t="s">
        <v>0</v>
      </c>
      <c r="F36" t="s">
        <v>0</v>
      </c>
      <c r="G36" t="s">
        <v>55</v>
      </c>
      <c r="H36" t="s">
        <v>270</v>
      </c>
      <c r="M36" t="s">
        <v>272</v>
      </c>
      <c r="N36" t="s">
        <v>68</v>
      </c>
      <c r="O36" t="s">
        <v>10</v>
      </c>
      <c r="P36" t="s">
        <v>10</v>
      </c>
      <c r="Q36" t="s">
        <v>10</v>
      </c>
      <c r="R36" t="s">
        <v>54</v>
      </c>
      <c r="S36" t="s">
        <v>10</v>
      </c>
      <c r="T36" s="1">
        <v>34805</v>
      </c>
      <c r="U36" t="s">
        <v>271</v>
      </c>
      <c r="V36" s="1"/>
      <c r="W36" s="1"/>
      <c r="X36" s="1"/>
      <c r="AD36">
        <v>1</v>
      </c>
      <c r="AE36" t="s">
        <v>11</v>
      </c>
      <c r="AG36" s="4"/>
      <c r="AI36" s="4">
        <v>100</v>
      </c>
      <c r="AJ36" s="14">
        <v>3.022727273</v>
      </c>
      <c r="AK36">
        <v>100</v>
      </c>
      <c r="AL36" s="14">
        <v>4.411627907</v>
      </c>
      <c r="AM36">
        <v>100</v>
      </c>
      <c r="AN36" s="14">
        <v>3.436363636</v>
      </c>
      <c r="BE36" s="4"/>
      <c r="BF36" s="14">
        <v>3.623572939</v>
      </c>
      <c r="BL36" s="11" t="s">
        <v>590</v>
      </c>
      <c r="BM36" s="6"/>
      <c r="BN36" s="11" t="s">
        <v>590</v>
      </c>
      <c r="BO36" s="6"/>
      <c r="BP36" s="11" t="s">
        <v>590</v>
      </c>
      <c r="BQ36" s="6"/>
      <c r="BR36" s="11" t="s">
        <v>590</v>
      </c>
      <c r="BS36" s="6"/>
      <c r="BT36" s="11" t="s">
        <v>590</v>
      </c>
      <c r="BU36" s="6"/>
      <c r="BV36" s="11" t="s">
        <v>590</v>
      </c>
      <c r="BW36" s="6"/>
      <c r="BX36" s="11" t="s">
        <v>590</v>
      </c>
      <c r="BY36" s="6"/>
      <c r="BZ36" s="11" t="s">
        <v>590</v>
      </c>
      <c r="CA36" s="6"/>
      <c r="CB36" s="6"/>
      <c r="CC36" s="6"/>
      <c r="CD36" s="11" t="s">
        <v>590</v>
      </c>
      <c r="CE36" s="6"/>
      <c r="CF36" s="6"/>
      <c r="CG36" s="6"/>
      <c r="CH36" s="11" t="s">
        <v>590</v>
      </c>
      <c r="CI36" s="6"/>
      <c r="CJ36" s="11" t="s">
        <v>590</v>
      </c>
      <c r="CK36" s="6"/>
      <c r="CL36" s="11" t="s">
        <v>590</v>
      </c>
      <c r="CM36" s="6"/>
      <c r="CN36" s="11" t="s">
        <v>590</v>
      </c>
      <c r="CO36" s="6"/>
      <c r="CP36" s="11" t="s">
        <v>590</v>
      </c>
      <c r="CQ36" s="6"/>
      <c r="CR36" s="11" t="s">
        <v>590</v>
      </c>
      <c r="CS36" s="6"/>
      <c r="CT36" s="11" t="s">
        <v>590</v>
      </c>
      <c r="CU36" s="6"/>
      <c r="CV36" s="11" t="s">
        <v>590</v>
      </c>
      <c r="CW36" s="6"/>
      <c r="CX36" s="6"/>
      <c r="CY36" s="6"/>
      <c r="CZ36" s="11" t="s">
        <v>590</v>
      </c>
      <c r="DA36" s="6"/>
      <c r="DB36" s="6"/>
      <c r="DC36" s="6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ht="12.75">
      <c r="A37" s="28">
        <v>348</v>
      </c>
      <c r="B37" s="28" t="s">
        <v>273</v>
      </c>
      <c r="C37" t="s">
        <v>268</v>
      </c>
      <c r="D37" t="s">
        <v>269</v>
      </c>
      <c r="E37" t="s">
        <v>0</v>
      </c>
      <c r="F37" t="s">
        <v>0</v>
      </c>
      <c r="G37" t="s">
        <v>55</v>
      </c>
      <c r="H37" t="s">
        <v>270</v>
      </c>
      <c r="M37" t="s">
        <v>272</v>
      </c>
      <c r="N37" t="s">
        <v>68</v>
      </c>
      <c r="O37" t="s">
        <v>10</v>
      </c>
      <c r="P37" t="s">
        <v>10</v>
      </c>
      <c r="Q37" t="s">
        <v>10</v>
      </c>
      <c r="R37" t="s">
        <v>54</v>
      </c>
      <c r="S37" t="s">
        <v>10</v>
      </c>
      <c r="T37" s="1">
        <v>34805</v>
      </c>
      <c r="U37" t="s">
        <v>274</v>
      </c>
      <c r="V37" s="1"/>
      <c r="W37" s="1"/>
      <c r="X37" s="1"/>
      <c r="AD37">
        <v>1</v>
      </c>
      <c r="AE37" t="s">
        <v>11</v>
      </c>
      <c r="AG37" s="4">
        <v>100</v>
      </c>
      <c r="AH37" s="14">
        <v>3.184313725</v>
      </c>
      <c r="AI37" s="4">
        <v>100</v>
      </c>
      <c r="AJ37" s="14">
        <v>2.856</v>
      </c>
      <c r="AK37">
        <v>100</v>
      </c>
      <c r="AL37" s="14">
        <v>2.957142857</v>
      </c>
      <c r="BE37" s="4">
        <v>100</v>
      </c>
      <c r="BF37" s="14">
        <v>2.999152194</v>
      </c>
      <c r="BL37" s="11" t="s">
        <v>590</v>
      </c>
      <c r="BM37" s="6"/>
      <c r="BN37" s="11" t="s">
        <v>590</v>
      </c>
      <c r="BO37" s="6"/>
      <c r="BP37" s="11" t="s">
        <v>590</v>
      </c>
      <c r="BQ37" s="6"/>
      <c r="BR37" s="11" t="s">
        <v>590</v>
      </c>
      <c r="BS37" s="6"/>
      <c r="BT37" s="11" t="s">
        <v>590</v>
      </c>
      <c r="BU37" s="6"/>
      <c r="BV37" s="11" t="s">
        <v>590</v>
      </c>
      <c r="BW37" s="6"/>
      <c r="BX37" s="11" t="s">
        <v>590</v>
      </c>
      <c r="BY37" s="6"/>
      <c r="BZ37" s="11" t="s">
        <v>590</v>
      </c>
      <c r="CA37" s="6"/>
      <c r="CB37" s="6"/>
      <c r="CC37" s="6"/>
      <c r="CD37" s="11" t="s">
        <v>590</v>
      </c>
      <c r="CE37" s="6"/>
      <c r="CF37" s="6"/>
      <c r="CG37" s="6"/>
      <c r="CH37" s="11" t="s">
        <v>590</v>
      </c>
      <c r="CI37" s="6"/>
      <c r="CJ37" s="11" t="s">
        <v>590</v>
      </c>
      <c r="CK37" s="6"/>
      <c r="CL37" s="11" t="s">
        <v>590</v>
      </c>
      <c r="CM37" s="6"/>
      <c r="CN37" s="11" t="s">
        <v>590</v>
      </c>
      <c r="CO37" s="6"/>
      <c r="CP37" s="11" t="s">
        <v>590</v>
      </c>
      <c r="CQ37" s="6"/>
      <c r="CR37" s="11" t="s">
        <v>590</v>
      </c>
      <c r="CS37" s="6"/>
      <c r="CT37" s="11" t="s">
        <v>590</v>
      </c>
      <c r="CU37" s="6"/>
      <c r="CV37" s="11" t="s">
        <v>590</v>
      </c>
      <c r="CW37" s="6"/>
      <c r="CX37" s="6"/>
      <c r="CY37" s="6"/>
      <c r="CZ37" s="11" t="s">
        <v>590</v>
      </c>
      <c r="DA37" s="6"/>
      <c r="DB37" s="6"/>
      <c r="DC37" s="6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ht="12.75">
      <c r="A38" s="28">
        <v>348</v>
      </c>
      <c r="B38" s="28" t="s">
        <v>275</v>
      </c>
      <c r="C38" t="s">
        <v>268</v>
      </c>
      <c r="D38" t="s">
        <v>269</v>
      </c>
      <c r="E38" t="s">
        <v>0</v>
      </c>
      <c r="F38" t="s">
        <v>0</v>
      </c>
      <c r="G38" t="s">
        <v>55</v>
      </c>
      <c r="H38" t="s">
        <v>270</v>
      </c>
      <c r="M38" t="s">
        <v>272</v>
      </c>
      <c r="N38" t="s">
        <v>68</v>
      </c>
      <c r="O38" t="s">
        <v>10</v>
      </c>
      <c r="P38" t="s">
        <v>10</v>
      </c>
      <c r="Q38" t="s">
        <v>10</v>
      </c>
      <c r="R38" t="s">
        <v>54</v>
      </c>
      <c r="S38" t="s">
        <v>10</v>
      </c>
      <c r="T38" s="1">
        <v>34805</v>
      </c>
      <c r="U38" t="s">
        <v>271</v>
      </c>
      <c r="V38" s="1"/>
      <c r="W38" s="1"/>
      <c r="X38" s="1"/>
      <c r="AD38">
        <v>1</v>
      </c>
      <c r="AE38" t="s">
        <v>11</v>
      </c>
      <c r="AG38" s="4"/>
      <c r="AH38" s="14">
        <v>27.01176471</v>
      </c>
      <c r="AI38" s="4"/>
      <c r="AJ38" s="14">
        <v>22.53658537</v>
      </c>
      <c r="AL38" s="14">
        <v>25.55813953</v>
      </c>
      <c r="BE38" s="4"/>
      <c r="BF38" s="14">
        <v>25.03549654</v>
      </c>
      <c r="BL38" s="11" t="s">
        <v>590</v>
      </c>
      <c r="BM38" s="6"/>
      <c r="BN38" s="11" t="s">
        <v>590</v>
      </c>
      <c r="BO38" s="6"/>
      <c r="BP38" s="11" t="s">
        <v>590</v>
      </c>
      <c r="BQ38" s="6"/>
      <c r="BR38" s="11" t="s">
        <v>590</v>
      </c>
      <c r="BS38" s="6"/>
      <c r="BT38" s="11" t="s">
        <v>590</v>
      </c>
      <c r="BU38" s="6"/>
      <c r="BV38" s="11" t="s">
        <v>590</v>
      </c>
      <c r="BW38" s="6"/>
      <c r="BX38" s="11" t="s">
        <v>590</v>
      </c>
      <c r="BY38" s="6"/>
      <c r="BZ38" s="11" t="s">
        <v>590</v>
      </c>
      <c r="CA38" s="6"/>
      <c r="CB38" s="6"/>
      <c r="CC38" s="6"/>
      <c r="CD38" s="11" t="s">
        <v>590</v>
      </c>
      <c r="CE38" s="6"/>
      <c r="CF38" s="6"/>
      <c r="CG38" s="6"/>
      <c r="CH38" s="11" t="s">
        <v>590</v>
      </c>
      <c r="CI38" s="6"/>
      <c r="CJ38" s="11" t="s">
        <v>590</v>
      </c>
      <c r="CK38" s="6"/>
      <c r="CL38" s="11" t="s">
        <v>590</v>
      </c>
      <c r="CM38" s="6"/>
      <c r="CN38" s="11" t="s">
        <v>590</v>
      </c>
      <c r="CO38" s="6"/>
      <c r="CP38" s="11" t="s">
        <v>590</v>
      </c>
      <c r="CQ38" s="6"/>
      <c r="CR38" s="11" t="s">
        <v>590</v>
      </c>
      <c r="CS38" s="6"/>
      <c r="CT38" s="11" t="s">
        <v>590</v>
      </c>
      <c r="CU38" s="6"/>
      <c r="CV38" s="11" t="s">
        <v>590</v>
      </c>
      <c r="CW38" s="6"/>
      <c r="CX38" s="6"/>
      <c r="CY38" s="6"/>
      <c r="CZ38" s="11" t="s">
        <v>590</v>
      </c>
      <c r="DA38" s="6"/>
      <c r="DB38" s="6"/>
      <c r="DC38" s="6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5" ht="12.75">
      <c r="A39" s="28">
        <v>349</v>
      </c>
      <c r="B39" s="28" t="s">
        <v>276</v>
      </c>
      <c r="C39" t="s">
        <v>277</v>
      </c>
      <c r="D39" t="s">
        <v>278</v>
      </c>
      <c r="E39" t="s">
        <v>0</v>
      </c>
      <c r="F39" t="s">
        <v>48</v>
      </c>
      <c r="G39" t="s">
        <v>8</v>
      </c>
      <c r="H39" t="s">
        <v>279</v>
      </c>
      <c r="M39" t="s">
        <v>77</v>
      </c>
      <c r="N39" t="s">
        <v>10</v>
      </c>
      <c r="O39" t="s">
        <v>10</v>
      </c>
      <c r="P39" t="s">
        <v>10</v>
      </c>
      <c r="Q39" t="s">
        <v>10</v>
      </c>
      <c r="R39" t="s">
        <v>54</v>
      </c>
      <c r="S39" t="s">
        <v>10</v>
      </c>
      <c r="T39" s="1">
        <v>36678</v>
      </c>
      <c r="U39" t="s">
        <v>136</v>
      </c>
      <c r="V39" s="1" t="s">
        <v>23</v>
      </c>
      <c r="W39" s="1"/>
      <c r="X39" s="1"/>
      <c r="Y39">
        <v>1</v>
      </c>
      <c r="AD39">
        <v>1</v>
      </c>
      <c r="AE39" t="s">
        <v>11</v>
      </c>
      <c r="AG39" s="4"/>
      <c r="AH39" s="14">
        <v>0.21</v>
      </c>
      <c r="AI39" s="4"/>
      <c r="AJ39" s="14">
        <v>0.18</v>
      </c>
      <c r="AL39" s="14">
        <v>0.1</v>
      </c>
      <c r="BE39" s="4"/>
      <c r="BF39" s="14">
        <v>0.163333333</v>
      </c>
      <c r="BL39" s="11" t="s">
        <v>590</v>
      </c>
      <c r="BM39" s="6"/>
      <c r="BN39" s="11" t="s">
        <v>590</v>
      </c>
      <c r="BO39" s="6"/>
      <c r="BP39" s="11" t="s">
        <v>590</v>
      </c>
      <c r="BQ39" s="6"/>
      <c r="BR39" s="11" t="s">
        <v>590</v>
      </c>
      <c r="BS39" s="6"/>
      <c r="BT39" s="11" t="s">
        <v>590</v>
      </c>
      <c r="BU39" s="6"/>
      <c r="BV39" s="11" t="s">
        <v>590</v>
      </c>
      <c r="BW39" s="6"/>
      <c r="BX39" s="11" t="s">
        <v>590</v>
      </c>
      <c r="BY39" s="6"/>
      <c r="BZ39" s="11" t="s">
        <v>590</v>
      </c>
      <c r="CA39" s="6"/>
      <c r="CB39" s="6"/>
      <c r="CC39" s="6"/>
      <c r="CD39" s="11" t="s">
        <v>590</v>
      </c>
      <c r="CE39" s="6"/>
      <c r="CF39" s="6"/>
      <c r="CG39" s="6"/>
      <c r="CH39" s="11" t="s">
        <v>590</v>
      </c>
      <c r="CI39" s="6"/>
      <c r="CJ39" s="11" t="s">
        <v>590</v>
      </c>
      <c r="CK39" s="6"/>
      <c r="CL39" s="11" t="s">
        <v>590</v>
      </c>
      <c r="CM39" s="6"/>
      <c r="CN39" s="11" t="s">
        <v>590</v>
      </c>
      <c r="CO39" s="6"/>
      <c r="CP39" s="11" t="s">
        <v>590</v>
      </c>
      <c r="CQ39" s="6"/>
      <c r="CR39" s="11" t="s">
        <v>590</v>
      </c>
      <c r="CS39" s="6"/>
      <c r="CT39" s="11" t="s">
        <v>590</v>
      </c>
      <c r="CU39" s="6"/>
      <c r="CV39" s="11" t="s">
        <v>590</v>
      </c>
      <c r="CW39" s="6"/>
      <c r="CX39" s="6"/>
      <c r="CY39" s="6"/>
      <c r="CZ39" s="11" t="s">
        <v>590</v>
      </c>
      <c r="DA39" s="6"/>
      <c r="DB39" s="6"/>
      <c r="DC39" s="6"/>
      <c r="DD39" s="11">
        <v>0.4</v>
      </c>
      <c r="DI39" s="11">
        <v>0.4</v>
      </c>
      <c r="DJ39" s="11">
        <v>100</v>
      </c>
      <c r="DK39" s="11">
        <v>0.5</v>
      </c>
      <c r="DL39" s="11">
        <v>100</v>
      </c>
      <c r="DM39" s="11">
        <v>0.4</v>
      </c>
      <c r="DN39" s="11">
        <v>100</v>
      </c>
      <c r="DO39" s="11">
        <v>0.5</v>
      </c>
      <c r="EH39" s="11">
        <v>100</v>
      </c>
      <c r="EI39" s="11">
        <v>0.4</v>
      </c>
      <c r="EJ39" s="11">
        <v>100</v>
      </c>
      <c r="EK39" s="11">
        <v>0.5</v>
      </c>
      <c r="EL39" s="11">
        <v>100</v>
      </c>
      <c r="EM39" s="11">
        <v>0.4</v>
      </c>
      <c r="EN39" s="11">
        <v>100</v>
      </c>
      <c r="EO39" s="11">
        <v>0.5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H39" s="11">
        <f>AVERAGE(EN39,EL39,EJ39)</f>
        <v>100</v>
      </c>
      <c r="FI39" s="11">
        <f>AVERAGE(EO39,EM39,EK39)</f>
        <v>0.4666666666666666</v>
      </c>
    </row>
    <row r="40" spans="1:165" ht="12.75">
      <c r="A40" s="28">
        <v>357</v>
      </c>
      <c r="B40" s="28" t="s">
        <v>290</v>
      </c>
      <c r="C40" t="s">
        <v>291</v>
      </c>
      <c r="D40" t="s">
        <v>292</v>
      </c>
      <c r="E40" t="s">
        <v>0</v>
      </c>
      <c r="F40" t="s">
        <v>289</v>
      </c>
      <c r="G40" t="s">
        <v>8</v>
      </c>
      <c r="H40" t="s">
        <v>293</v>
      </c>
      <c r="M40" t="s">
        <v>77</v>
      </c>
      <c r="N40" t="s">
        <v>10</v>
      </c>
      <c r="O40" t="s">
        <v>10</v>
      </c>
      <c r="P40" t="s">
        <v>10</v>
      </c>
      <c r="Q40" t="s">
        <v>68</v>
      </c>
      <c r="R40" t="s">
        <v>54</v>
      </c>
      <c r="S40" t="s">
        <v>68</v>
      </c>
      <c r="T40" s="1">
        <v>37012</v>
      </c>
      <c r="U40" t="s">
        <v>294</v>
      </c>
      <c r="V40" s="1" t="s">
        <v>11</v>
      </c>
      <c r="W40" s="1"/>
      <c r="X40" s="1"/>
      <c r="Y40">
        <v>1</v>
      </c>
      <c r="AD40">
        <v>1</v>
      </c>
      <c r="AE40" t="s">
        <v>11</v>
      </c>
      <c r="AG40" s="4">
        <v>100</v>
      </c>
      <c r="AH40" s="14">
        <v>22.6737338</v>
      </c>
      <c r="AI40" s="4">
        <v>100</v>
      </c>
      <c r="AJ40" s="14">
        <v>21.49105022</v>
      </c>
      <c r="AK40">
        <v>100</v>
      </c>
      <c r="AL40" s="14">
        <v>13.08296586</v>
      </c>
      <c r="BE40" s="4">
        <v>100</v>
      </c>
      <c r="BF40" s="14">
        <v>19.0825833</v>
      </c>
      <c r="BI40">
        <v>1</v>
      </c>
      <c r="BJ40" t="s">
        <v>12</v>
      </c>
      <c r="BK40" t="s">
        <v>604</v>
      </c>
      <c r="BL40" s="11" t="s">
        <v>591</v>
      </c>
      <c r="BM40" s="6">
        <v>84.93439615</v>
      </c>
      <c r="BN40" s="11" t="s">
        <v>591</v>
      </c>
      <c r="BO40" s="6">
        <v>75.35430021</v>
      </c>
      <c r="BP40" s="11" t="s">
        <v>591</v>
      </c>
      <c r="BQ40" s="6">
        <v>83.52271302</v>
      </c>
      <c r="BR40" s="11" t="s">
        <v>590</v>
      </c>
      <c r="BS40" s="6"/>
      <c r="BT40" s="11" t="s">
        <v>590</v>
      </c>
      <c r="BU40" s="6"/>
      <c r="BV40" s="11" t="s">
        <v>590</v>
      </c>
      <c r="BW40" s="6"/>
      <c r="BX40" s="11" t="s">
        <v>590</v>
      </c>
      <c r="BY40" s="6"/>
      <c r="BZ40" s="11" t="s">
        <v>590</v>
      </c>
      <c r="CA40" s="6"/>
      <c r="CB40" s="6"/>
      <c r="CC40" s="6"/>
      <c r="CD40" s="11" t="s">
        <v>591</v>
      </c>
      <c r="CE40" s="6">
        <v>81.94646802</v>
      </c>
      <c r="CF40" s="6"/>
      <c r="CG40" s="6"/>
      <c r="CH40" s="11" t="s">
        <v>591</v>
      </c>
      <c r="CI40" s="6">
        <v>84.93439615</v>
      </c>
      <c r="CJ40" s="11" t="s">
        <v>591</v>
      </c>
      <c r="CK40" s="6">
        <v>75.35430021</v>
      </c>
      <c r="CL40" s="11" t="s">
        <v>591</v>
      </c>
      <c r="CM40" s="6">
        <v>83.52271302</v>
      </c>
      <c r="CN40" s="11" t="s">
        <v>590</v>
      </c>
      <c r="CO40" s="6"/>
      <c r="CP40" s="11" t="s">
        <v>590</v>
      </c>
      <c r="CQ40" s="6"/>
      <c r="CR40" s="11" t="s">
        <v>590</v>
      </c>
      <c r="CS40" s="6"/>
      <c r="CT40" s="11" t="s">
        <v>590</v>
      </c>
      <c r="CU40" s="6"/>
      <c r="CV40" s="11" t="s">
        <v>590</v>
      </c>
      <c r="CW40" s="6"/>
      <c r="CX40" s="6"/>
      <c r="CY40" s="6"/>
      <c r="CZ40" s="11" t="s">
        <v>591</v>
      </c>
      <c r="DA40" s="6">
        <v>81.94646802</v>
      </c>
      <c r="DB40" s="6"/>
      <c r="DC40" s="6"/>
      <c r="DD40" s="11">
        <v>105.7</v>
      </c>
      <c r="DE40" s="11">
        <v>0</v>
      </c>
      <c r="DI40" s="11">
        <v>105.7</v>
      </c>
      <c r="DK40" s="11">
        <v>150.5</v>
      </c>
      <c r="DM40" s="11">
        <v>87.2</v>
      </c>
      <c r="DO40" s="11">
        <v>79.4</v>
      </c>
      <c r="EI40" s="11">
        <v>105.7</v>
      </c>
      <c r="EK40" s="11">
        <v>150.5</v>
      </c>
      <c r="EL40" s="11"/>
      <c r="EM40" s="11">
        <v>87.2</v>
      </c>
      <c r="EN40" s="11"/>
      <c r="EO40" s="11">
        <v>79.4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I40" s="11">
        <f>AVERAGE(EO40,EM40,EK40)</f>
        <v>105.7</v>
      </c>
    </row>
    <row r="41" spans="1:165" ht="12.75">
      <c r="A41" s="28">
        <v>454</v>
      </c>
      <c r="B41" s="28" t="s">
        <v>295</v>
      </c>
      <c r="C41" t="s">
        <v>296</v>
      </c>
      <c r="D41" t="s">
        <v>297</v>
      </c>
      <c r="E41" t="s">
        <v>0</v>
      </c>
      <c r="F41" t="s">
        <v>48</v>
      </c>
      <c r="G41" t="s">
        <v>55</v>
      </c>
      <c r="H41" t="s">
        <v>298</v>
      </c>
      <c r="M41" t="s">
        <v>56</v>
      </c>
      <c r="N41" t="s">
        <v>68</v>
      </c>
      <c r="O41" t="s">
        <v>10</v>
      </c>
      <c r="P41" t="s">
        <v>10</v>
      </c>
      <c r="Q41" t="s">
        <v>10</v>
      </c>
      <c r="R41" t="s">
        <v>54</v>
      </c>
      <c r="S41" t="s">
        <v>10</v>
      </c>
      <c r="T41" s="1">
        <v>36708</v>
      </c>
      <c r="U41" t="s">
        <v>299</v>
      </c>
      <c r="V41" s="1" t="s">
        <v>30</v>
      </c>
      <c r="W41" s="1"/>
      <c r="X41" s="1"/>
      <c r="Y41">
        <v>3</v>
      </c>
      <c r="AD41">
        <v>1</v>
      </c>
      <c r="AE41" t="s">
        <v>628</v>
      </c>
      <c r="AG41" s="4"/>
      <c r="AH41" s="14">
        <v>29.40134918</v>
      </c>
      <c r="AI41" s="4"/>
      <c r="AJ41" s="14">
        <v>26.95123675</v>
      </c>
      <c r="AL41" s="14">
        <v>27.59293286</v>
      </c>
      <c r="BE41" s="4"/>
      <c r="BF41" s="14">
        <v>27.9818396</v>
      </c>
      <c r="BI41">
        <v>1</v>
      </c>
      <c r="BJ41" t="s">
        <v>628</v>
      </c>
      <c r="BL41" s="11" t="s">
        <v>591</v>
      </c>
      <c r="BM41" s="6">
        <v>69.57264025</v>
      </c>
      <c r="BN41" s="11" t="s">
        <v>591</v>
      </c>
      <c r="BO41" s="6">
        <v>-121.0386021</v>
      </c>
      <c r="BP41" s="11" t="s">
        <v>591</v>
      </c>
      <c r="BQ41" s="6">
        <v>21.25079808</v>
      </c>
      <c r="BR41" s="11" t="s">
        <v>590</v>
      </c>
      <c r="BS41" s="6"/>
      <c r="BT41" s="11" t="s">
        <v>590</v>
      </c>
      <c r="BU41" s="6"/>
      <c r="BV41" s="11" t="s">
        <v>590</v>
      </c>
      <c r="BW41" s="6"/>
      <c r="BX41" s="11" t="s">
        <v>590</v>
      </c>
      <c r="BY41" s="6"/>
      <c r="BZ41" s="11" t="s">
        <v>590</v>
      </c>
      <c r="CA41" s="6"/>
      <c r="CB41" s="6"/>
      <c r="CC41" s="6"/>
      <c r="CD41" s="11" t="s">
        <v>591</v>
      </c>
      <c r="CE41" s="6">
        <v>41.65977333</v>
      </c>
      <c r="CF41" s="6"/>
      <c r="CG41" s="6"/>
      <c r="CH41" s="11" t="s">
        <v>591</v>
      </c>
      <c r="CI41" s="6">
        <v>69.57264025</v>
      </c>
      <c r="CJ41" s="11" t="s">
        <v>591</v>
      </c>
      <c r="CK41" s="6">
        <v>0</v>
      </c>
      <c r="CL41" s="11" t="s">
        <v>591</v>
      </c>
      <c r="CM41" s="6">
        <v>21.25079808</v>
      </c>
      <c r="CN41" s="11" t="s">
        <v>590</v>
      </c>
      <c r="CO41" s="6"/>
      <c r="CP41" s="11" t="s">
        <v>590</v>
      </c>
      <c r="CQ41" s="6"/>
      <c r="CR41" s="11" t="s">
        <v>590</v>
      </c>
      <c r="CS41" s="6"/>
      <c r="CT41" s="11" t="s">
        <v>590</v>
      </c>
      <c r="CU41" s="6"/>
      <c r="CV41" s="11" t="s">
        <v>590</v>
      </c>
      <c r="CW41" s="6"/>
      <c r="CX41" s="6"/>
      <c r="CY41" s="6"/>
      <c r="CZ41" s="11" t="s">
        <v>591</v>
      </c>
      <c r="DA41" s="6">
        <v>41.65977333</v>
      </c>
      <c r="DB41" s="6"/>
      <c r="DC41" s="6"/>
      <c r="DD41" s="11">
        <v>50.4</v>
      </c>
      <c r="DE41" s="11">
        <v>48.3</v>
      </c>
      <c r="DI41" s="11">
        <v>49.6</v>
      </c>
      <c r="DJ41" s="11">
        <v>1.4</v>
      </c>
      <c r="DK41" s="11">
        <v>98</v>
      </c>
      <c r="DL41" s="11">
        <v>11</v>
      </c>
      <c r="DM41" s="11">
        <v>13.7</v>
      </c>
      <c r="DN41" s="11">
        <v>5.3</v>
      </c>
      <c r="DO41" s="11">
        <v>37</v>
      </c>
      <c r="EH41" s="11">
        <v>3.3</v>
      </c>
      <c r="EI41" s="11">
        <v>49.6</v>
      </c>
      <c r="EJ41" s="11">
        <v>1.4</v>
      </c>
      <c r="EK41" s="11">
        <v>98</v>
      </c>
      <c r="EL41" s="11">
        <v>11</v>
      </c>
      <c r="EM41" s="11">
        <v>13.7</v>
      </c>
      <c r="EN41" s="11">
        <v>5.3</v>
      </c>
      <c r="EO41" s="11">
        <v>37</v>
      </c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H41" s="11">
        <f>AVERAGE(EN41,EL41,EJ41)</f>
        <v>5.8999999999999995</v>
      </c>
      <c r="FI41" s="11">
        <f>AVERAGE(EO41,EM41,EK41)</f>
        <v>49.56666666666666</v>
      </c>
    </row>
    <row r="42" spans="1:165" ht="12.75">
      <c r="A42" s="28">
        <v>454</v>
      </c>
      <c r="B42" s="28" t="s">
        <v>300</v>
      </c>
      <c r="C42" t="s">
        <v>296</v>
      </c>
      <c r="D42" t="s">
        <v>297</v>
      </c>
      <c r="E42" t="s">
        <v>0</v>
      </c>
      <c r="F42" t="s">
        <v>48</v>
      </c>
      <c r="G42" t="s">
        <v>55</v>
      </c>
      <c r="H42" t="s">
        <v>298</v>
      </c>
      <c r="M42" t="s">
        <v>56</v>
      </c>
      <c r="N42" t="s">
        <v>68</v>
      </c>
      <c r="O42" t="s">
        <v>10</v>
      </c>
      <c r="P42" t="s">
        <v>10</v>
      </c>
      <c r="Q42" t="s">
        <v>10</v>
      </c>
      <c r="R42" t="s">
        <v>54</v>
      </c>
      <c r="S42" t="s">
        <v>10</v>
      </c>
      <c r="T42" s="1">
        <v>36800</v>
      </c>
      <c r="U42" t="s">
        <v>301</v>
      </c>
      <c r="V42" s="1" t="s">
        <v>11</v>
      </c>
      <c r="W42" s="1"/>
      <c r="X42" s="1"/>
      <c r="Y42">
        <v>1</v>
      </c>
      <c r="AD42">
        <v>1</v>
      </c>
      <c r="AE42" t="s">
        <v>11</v>
      </c>
      <c r="AG42" s="4">
        <v>100</v>
      </c>
      <c r="AH42" s="14">
        <v>4.776568954</v>
      </c>
      <c r="AI42" s="4">
        <v>100</v>
      </c>
      <c r="AJ42" s="14">
        <v>4.65229682</v>
      </c>
      <c r="AK42">
        <v>100</v>
      </c>
      <c r="AL42" s="14">
        <v>3.884862955</v>
      </c>
      <c r="BE42" s="4">
        <v>100</v>
      </c>
      <c r="BF42" s="14">
        <v>4.437909576</v>
      </c>
      <c r="BI42">
        <v>1</v>
      </c>
      <c r="BJ42" t="s">
        <v>12</v>
      </c>
      <c r="BK42" t="s">
        <v>604</v>
      </c>
      <c r="BL42" s="11" t="s">
        <v>591</v>
      </c>
      <c r="BM42" s="6">
        <v>-696.0948257</v>
      </c>
      <c r="BN42" s="11" t="s">
        <v>591</v>
      </c>
      <c r="BO42" s="6">
        <v>-1107.761376</v>
      </c>
      <c r="BP42" s="11" t="s">
        <v>591</v>
      </c>
      <c r="BQ42" s="6">
        <v>-660.2471536</v>
      </c>
      <c r="BR42" s="11" t="s">
        <v>590</v>
      </c>
      <c r="BS42" s="6"/>
      <c r="BT42" s="11" t="s">
        <v>590</v>
      </c>
      <c r="BU42" s="6"/>
      <c r="BV42" s="11" t="s">
        <v>590</v>
      </c>
      <c r="BW42" s="6"/>
      <c r="BX42" s="11" t="s">
        <v>590</v>
      </c>
      <c r="BY42" s="6"/>
      <c r="BZ42" s="11" t="s">
        <v>590</v>
      </c>
      <c r="CA42" s="6"/>
      <c r="CB42" s="6"/>
      <c r="CC42" s="6"/>
      <c r="CD42" s="11" t="s">
        <v>591</v>
      </c>
      <c r="CE42" s="6">
        <v>-816.9234661</v>
      </c>
      <c r="CF42" s="6"/>
      <c r="CG42" s="6"/>
      <c r="CH42" s="11" t="s">
        <v>591</v>
      </c>
      <c r="CI42" s="6">
        <v>0</v>
      </c>
      <c r="CJ42" s="11" t="s">
        <v>591</v>
      </c>
      <c r="CK42" s="6">
        <v>0</v>
      </c>
      <c r="CL42" s="11" t="s">
        <v>591</v>
      </c>
      <c r="CM42" s="6">
        <v>0</v>
      </c>
      <c r="CN42" s="11" t="s">
        <v>590</v>
      </c>
      <c r="CO42" s="6"/>
      <c r="CP42" s="11" t="s">
        <v>590</v>
      </c>
      <c r="CQ42" s="6"/>
      <c r="CR42" s="11" t="s">
        <v>590</v>
      </c>
      <c r="CS42" s="6"/>
      <c r="CT42" s="11" t="s">
        <v>590</v>
      </c>
      <c r="CU42" s="6"/>
      <c r="CV42" s="11" t="s">
        <v>590</v>
      </c>
      <c r="CW42" s="6"/>
      <c r="CX42" s="6"/>
      <c r="CY42" s="6"/>
      <c r="CZ42" s="11" t="s">
        <v>591</v>
      </c>
      <c r="DA42" s="6">
        <v>0</v>
      </c>
      <c r="DB42" s="6"/>
      <c r="DC42" s="6"/>
      <c r="DD42" s="11">
        <v>1.1</v>
      </c>
      <c r="DI42" s="11">
        <v>1.1</v>
      </c>
      <c r="DJ42" s="11">
        <v>25</v>
      </c>
      <c r="DK42" s="11">
        <v>0.8</v>
      </c>
      <c r="DL42" s="11">
        <v>67.9</v>
      </c>
      <c r="DM42" s="11">
        <v>1.2</v>
      </c>
      <c r="DN42" s="11">
        <v>63.5</v>
      </c>
      <c r="DO42" s="11">
        <v>1.4</v>
      </c>
      <c r="EH42" s="11">
        <v>56</v>
      </c>
      <c r="EI42" s="11">
        <v>1.1</v>
      </c>
      <c r="EJ42" s="11">
        <v>25</v>
      </c>
      <c r="EK42" s="11">
        <v>0.8</v>
      </c>
      <c r="EL42" s="11">
        <v>67.9</v>
      </c>
      <c r="EM42" s="11">
        <v>1.2</v>
      </c>
      <c r="EN42" s="11">
        <v>63.5</v>
      </c>
      <c r="EO42" s="11">
        <v>1.4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H42" s="11">
        <f>AVERAGE(EN42,EL42,EJ42)</f>
        <v>52.13333333333333</v>
      </c>
      <c r="FI42" s="11">
        <f>AVERAGE(EO42,EM42,EK42)</f>
        <v>1.133333333333333</v>
      </c>
    </row>
    <row r="43" spans="1:165" ht="12.75">
      <c r="A43" s="28">
        <v>480</v>
      </c>
      <c r="B43" s="28" t="s">
        <v>313</v>
      </c>
      <c r="C43" t="s">
        <v>314</v>
      </c>
      <c r="D43" t="s">
        <v>315</v>
      </c>
      <c r="E43" t="s">
        <v>0</v>
      </c>
      <c r="F43" t="s">
        <v>48</v>
      </c>
      <c r="G43" t="s">
        <v>8</v>
      </c>
      <c r="H43" t="s">
        <v>316</v>
      </c>
      <c r="M43" t="s">
        <v>284</v>
      </c>
      <c r="N43" t="s">
        <v>10</v>
      </c>
      <c r="O43" t="s">
        <v>10</v>
      </c>
      <c r="P43" t="s">
        <v>10</v>
      </c>
      <c r="Q43" t="s">
        <v>10</v>
      </c>
      <c r="R43" t="s">
        <v>54</v>
      </c>
      <c r="S43" t="s">
        <v>10</v>
      </c>
      <c r="T43" s="1">
        <v>34304</v>
      </c>
      <c r="U43" t="s">
        <v>317</v>
      </c>
      <c r="V43" s="1" t="s">
        <v>30</v>
      </c>
      <c r="W43" s="1"/>
      <c r="X43" s="1"/>
      <c r="Y43">
        <v>3</v>
      </c>
      <c r="AD43">
        <v>1</v>
      </c>
      <c r="AE43" t="s">
        <v>628</v>
      </c>
      <c r="AG43" s="4"/>
      <c r="AH43" s="14">
        <v>41355.16441</v>
      </c>
      <c r="AI43" s="4"/>
      <c r="AJ43" s="14">
        <v>39502.36301</v>
      </c>
      <c r="AL43" s="14">
        <v>26348.07446</v>
      </c>
      <c r="BE43" s="4"/>
      <c r="BF43" s="14">
        <v>35735.20063</v>
      </c>
      <c r="BI43">
        <v>1</v>
      </c>
      <c r="BJ43" t="s">
        <v>628</v>
      </c>
      <c r="BL43" s="11" t="s">
        <v>590</v>
      </c>
      <c r="BM43" s="6">
        <v>38.80317146</v>
      </c>
      <c r="BN43" s="11" t="s">
        <v>590</v>
      </c>
      <c r="BO43" s="6">
        <v>34.95776128</v>
      </c>
      <c r="BP43" s="11" t="s">
        <v>590</v>
      </c>
      <c r="BQ43" s="6">
        <v>57.0206977</v>
      </c>
      <c r="BR43" s="11" t="s">
        <v>590</v>
      </c>
      <c r="BS43" s="6"/>
      <c r="BT43" s="11" t="s">
        <v>590</v>
      </c>
      <c r="BU43" s="6"/>
      <c r="BV43" s="11" t="s">
        <v>590</v>
      </c>
      <c r="BW43" s="6"/>
      <c r="BX43" s="11" t="s">
        <v>590</v>
      </c>
      <c r="BY43" s="6"/>
      <c r="BZ43" s="11" t="s">
        <v>590</v>
      </c>
      <c r="CA43" s="6"/>
      <c r="CB43" s="6"/>
      <c r="CC43" s="6"/>
      <c r="CD43" s="11" t="s">
        <v>590</v>
      </c>
      <c r="CE43" s="6">
        <v>43.46134456</v>
      </c>
      <c r="CF43" s="6"/>
      <c r="CG43" s="6"/>
      <c r="CH43" s="11" t="s">
        <v>590</v>
      </c>
      <c r="CI43" s="6">
        <v>38.80317146</v>
      </c>
      <c r="CJ43" s="11" t="s">
        <v>590</v>
      </c>
      <c r="CK43" s="6">
        <v>34.95776128</v>
      </c>
      <c r="CL43" s="11" t="s">
        <v>590</v>
      </c>
      <c r="CM43" s="6">
        <v>57.0206977</v>
      </c>
      <c r="CN43" s="11" t="s">
        <v>590</v>
      </c>
      <c r="CO43" s="6"/>
      <c r="CP43" s="11" t="s">
        <v>590</v>
      </c>
      <c r="CQ43" s="6"/>
      <c r="CR43" s="11" t="s">
        <v>590</v>
      </c>
      <c r="CS43" s="6"/>
      <c r="CT43" s="11" t="s">
        <v>590</v>
      </c>
      <c r="CU43" s="6"/>
      <c r="CV43" s="11" t="s">
        <v>590</v>
      </c>
      <c r="CW43" s="6"/>
      <c r="CX43" s="6"/>
      <c r="CY43" s="6"/>
      <c r="CZ43" s="11" t="s">
        <v>590</v>
      </c>
      <c r="DA43" s="6">
        <v>43.46134456</v>
      </c>
      <c r="DB43" s="6"/>
      <c r="DC43" s="6"/>
      <c r="DI43" s="11">
        <v>63204.9</v>
      </c>
      <c r="DK43" s="11">
        <v>67577.3</v>
      </c>
      <c r="DM43" s="11">
        <v>60733.4</v>
      </c>
      <c r="DO43" s="11">
        <v>61304.1</v>
      </c>
      <c r="EI43" s="11">
        <v>63204.9</v>
      </c>
      <c r="EK43" s="11">
        <v>67577.3</v>
      </c>
      <c r="EL43" s="11"/>
      <c r="EM43" s="11">
        <v>60733.4</v>
      </c>
      <c r="EN43" s="11"/>
      <c r="EO43" s="11">
        <v>61304.1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I43" s="11">
        <f aca="true" t="shared" si="2" ref="FI43:FI53">AVERAGE(EO43,EM43,EK43)</f>
        <v>63204.93333333333</v>
      </c>
    </row>
    <row r="44" spans="1:165" ht="12.75">
      <c r="A44" s="28">
        <v>488</v>
      </c>
      <c r="B44" s="28" t="s">
        <v>318</v>
      </c>
      <c r="C44" t="s">
        <v>3</v>
      </c>
      <c r="D44" t="s">
        <v>4</v>
      </c>
      <c r="E44" t="s">
        <v>0</v>
      </c>
      <c r="F44" t="s">
        <v>1</v>
      </c>
      <c r="G44" t="s">
        <v>8</v>
      </c>
      <c r="H44" t="s">
        <v>319</v>
      </c>
      <c r="M44" t="s">
        <v>284</v>
      </c>
      <c r="N44" t="s">
        <v>10</v>
      </c>
      <c r="O44" t="s">
        <v>10</v>
      </c>
      <c r="P44" t="s">
        <v>10</v>
      </c>
      <c r="Q44" t="s">
        <v>10</v>
      </c>
      <c r="R44" t="s">
        <v>7</v>
      </c>
      <c r="S44" t="s">
        <v>10</v>
      </c>
      <c r="T44" s="1">
        <v>32599</v>
      </c>
      <c r="V44" s="1" t="s">
        <v>23</v>
      </c>
      <c r="W44" s="1"/>
      <c r="X44" s="1"/>
      <c r="Y44">
        <v>1</v>
      </c>
      <c r="AD44">
        <v>3</v>
      </c>
      <c r="AE44" t="s">
        <v>12</v>
      </c>
      <c r="AF44" t="s">
        <v>13</v>
      </c>
      <c r="AG44" s="4"/>
      <c r="AH44" s="14">
        <v>6.843616711</v>
      </c>
      <c r="AI44" s="4"/>
      <c r="AJ44" s="14">
        <v>20.17162498</v>
      </c>
      <c r="AL44" s="14">
        <v>7.672629476</v>
      </c>
      <c r="BE44" s="4"/>
      <c r="BF44" s="14">
        <v>11.56262372</v>
      </c>
      <c r="BI44">
        <v>3</v>
      </c>
      <c r="BJ44" t="s">
        <v>12</v>
      </c>
      <c r="BK44" t="s">
        <v>13</v>
      </c>
      <c r="BL44" s="11" t="s">
        <v>591</v>
      </c>
      <c r="BM44" s="6">
        <v>64.15903767</v>
      </c>
      <c r="BN44" s="11" t="s">
        <v>591</v>
      </c>
      <c r="BO44" s="6">
        <v>-1376.26061</v>
      </c>
      <c r="BP44" s="11" t="s">
        <v>591</v>
      </c>
      <c r="BQ44" s="6">
        <v>45.22993064</v>
      </c>
      <c r="BR44" s="11" t="s">
        <v>590</v>
      </c>
      <c r="BS44" s="6"/>
      <c r="BT44" s="11" t="s">
        <v>590</v>
      </c>
      <c r="BU44" s="6"/>
      <c r="BV44" s="11" t="s">
        <v>590</v>
      </c>
      <c r="BW44" s="6"/>
      <c r="BX44" s="11" t="s">
        <v>590</v>
      </c>
      <c r="BY44" s="6"/>
      <c r="BZ44" s="11" t="s">
        <v>590</v>
      </c>
      <c r="CA44" s="6"/>
      <c r="CB44" s="6"/>
      <c r="CC44" s="6"/>
      <c r="CD44" s="11" t="s">
        <v>591</v>
      </c>
      <c r="CE44" s="6">
        <v>-0.414451884</v>
      </c>
      <c r="CF44" s="6"/>
      <c r="CG44" s="6"/>
      <c r="CH44" s="11" t="s">
        <v>591</v>
      </c>
      <c r="CI44" s="6">
        <v>64.15903767</v>
      </c>
      <c r="CJ44" s="11" t="s">
        <v>591</v>
      </c>
      <c r="CK44" s="6">
        <v>0</v>
      </c>
      <c r="CL44" s="11" t="s">
        <v>591</v>
      </c>
      <c r="CM44" s="6">
        <v>45.22993064</v>
      </c>
      <c r="CN44" s="11" t="s">
        <v>590</v>
      </c>
      <c r="CO44" s="6"/>
      <c r="CP44" s="11" t="s">
        <v>590</v>
      </c>
      <c r="CQ44" s="6"/>
      <c r="CR44" s="11" t="s">
        <v>590</v>
      </c>
      <c r="CS44" s="6"/>
      <c r="CT44" s="11" t="s">
        <v>590</v>
      </c>
      <c r="CU44" s="6"/>
      <c r="CV44" s="11" t="s">
        <v>590</v>
      </c>
      <c r="CW44" s="6"/>
      <c r="CX44" s="6"/>
      <c r="CY44" s="6"/>
      <c r="CZ44" s="11" t="s">
        <v>591</v>
      </c>
      <c r="DA44" s="6">
        <v>0</v>
      </c>
      <c r="DB44" s="6"/>
      <c r="DC44" s="6"/>
      <c r="DD44" s="11">
        <v>13.1</v>
      </c>
      <c r="DI44" s="11">
        <v>13.1</v>
      </c>
      <c r="DJ44" s="11">
        <v>8.2</v>
      </c>
      <c r="DK44" s="11">
        <v>20.8</v>
      </c>
      <c r="DL44" s="11">
        <v>51.2</v>
      </c>
      <c r="DM44" s="11">
        <v>2.8</v>
      </c>
      <c r="DN44" s="11">
        <v>10.2</v>
      </c>
      <c r="DO44" s="11">
        <v>15.6</v>
      </c>
      <c r="EH44" s="11">
        <v>12.1</v>
      </c>
      <c r="EI44" s="11">
        <v>13.1</v>
      </c>
      <c r="EJ44" s="11">
        <v>8.2</v>
      </c>
      <c r="EK44" s="11">
        <v>20.8</v>
      </c>
      <c r="EL44" s="11">
        <v>51.2</v>
      </c>
      <c r="EM44" s="11">
        <v>2.8</v>
      </c>
      <c r="EN44" s="11">
        <v>10.2</v>
      </c>
      <c r="EO44" s="11">
        <v>15.6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H44" s="11">
        <f>AVERAGE(EN44,EL44,EJ44)</f>
        <v>23.200000000000003</v>
      </c>
      <c r="FI44" s="11">
        <f t="shared" si="2"/>
        <v>13.066666666666668</v>
      </c>
    </row>
    <row r="45" spans="1:165" ht="12.75">
      <c r="A45" s="28">
        <v>488</v>
      </c>
      <c r="B45" s="28" t="s">
        <v>320</v>
      </c>
      <c r="C45" t="s">
        <v>3</v>
      </c>
      <c r="D45" t="s">
        <v>4</v>
      </c>
      <c r="E45" t="s">
        <v>0</v>
      </c>
      <c r="F45" t="s">
        <v>1</v>
      </c>
      <c r="G45" t="s">
        <v>8</v>
      </c>
      <c r="H45" t="s">
        <v>319</v>
      </c>
      <c r="M45" t="s">
        <v>284</v>
      </c>
      <c r="N45" t="s">
        <v>10</v>
      </c>
      <c r="O45" t="s">
        <v>10</v>
      </c>
      <c r="P45" t="s">
        <v>10</v>
      </c>
      <c r="Q45" t="s">
        <v>10</v>
      </c>
      <c r="R45" t="s">
        <v>7</v>
      </c>
      <c r="S45" t="s">
        <v>10</v>
      </c>
      <c r="T45" s="1">
        <v>32599</v>
      </c>
      <c r="V45" s="1" t="s">
        <v>23</v>
      </c>
      <c r="W45" s="1"/>
      <c r="X45" s="1"/>
      <c r="Y45">
        <v>1</v>
      </c>
      <c r="AD45">
        <v>3</v>
      </c>
      <c r="AE45" t="s">
        <v>12</v>
      </c>
      <c r="AF45" t="s">
        <v>13</v>
      </c>
      <c r="AG45" s="4"/>
      <c r="AH45" s="14">
        <v>12.41756505</v>
      </c>
      <c r="AI45" s="4"/>
      <c r="AJ45" s="14">
        <v>8.872286428</v>
      </c>
      <c r="AL45" s="14">
        <v>7.890837559</v>
      </c>
      <c r="BE45" s="4"/>
      <c r="BF45" s="14">
        <v>9.726896346</v>
      </c>
      <c r="BI45">
        <v>3</v>
      </c>
      <c r="BJ45" t="s">
        <v>12</v>
      </c>
      <c r="BK45" t="s">
        <v>13</v>
      </c>
      <c r="BL45" s="11" t="s">
        <v>591</v>
      </c>
      <c r="BM45" s="6">
        <v>-40.12779916</v>
      </c>
      <c r="BN45" s="11" t="s">
        <v>591</v>
      </c>
      <c r="BO45" s="6">
        <v>67.81298457</v>
      </c>
      <c r="BP45" s="11" t="s">
        <v>591</v>
      </c>
      <c r="BQ45" s="6">
        <v>43.58368205</v>
      </c>
      <c r="BR45" s="11" t="s">
        <v>590</v>
      </c>
      <c r="BS45" s="6"/>
      <c r="BT45" s="11" t="s">
        <v>590</v>
      </c>
      <c r="BU45" s="6"/>
      <c r="BV45" s="11" t="s">
        <v>590</v>
      </c>
      <c r="BW45" s="6"/>
      <c r="BX45" s="11" t="s">
        <v>590</v>
      </c>
      <c r="BY45" s="6"/>
      <c r="BZ45" s="11" t="s">
        <v>590</v>
      </c>
      <c r="CA45" s="6"/>
      <c r="CB45" s="6"/>
      <c r="CC45" s="6"/>
      <c r="CD45" s="11" t="s">
        <v>591</v>
      </c>
      <c r="CE45" s="6">
        <v>42.02830764</v>
      </c>
      <c r="CF45" s="6"/>
      <c r="CG45" s="6"/>
      <c r="CH45" s="11" t="s">
        <v>591</v>
      </c>
      <c r="CI45" s="6">
        <v>-40.12779916</v>
      </c>
      <c r="CJ45" s="11" t="s">
        <v>591</v>
      </c>
      <c r="CK45" s="6">
        <v>67.81298457</v>
      </c>
      <c r="CL45" s="11" t="s">
        <v>591</v>
      </c>
      <c r="CM45" s="6">
        <v>43.58368205</v>
      </c>
      <c r="CN45" s="11" t="s">
        <v>590</v>
      </c>
      <c r="CO45" s="6"/>
      <c r="CP45" s="11" t="s">
        <v>590</v>
      </c>
      <c r="CQ45" s="6"/>
      <c r="CR45" s="11" t="s">
        <v>590</v>
      </c>
      <c r="CS45" s="6"/>
      <c r="CT45" s="11" t="s">
        <v>590</v>
      </c>
      <c r="CU45" s="6"/>
      <c r="CV45" s="11" t="s">
        <v>590</v>
      </c>
      <c r="CW45" s="6"/>
      <c r="CX45" s="6"/>
      <c r="CY45" s="6"/>
      <c r="CZ45" s="11" t="s">
        <v>591</v>
      </c>
      <c r="DA45" s="6">
        <v>42.02830764</v>
      </c>
      <c r="DB45" s="6"/>
      <c r="DC45" s="6"/>
      <c r="DD45" s="11">
        <v>18.1</v>
      </c>
      <c r="DI45" s="11">
        <v>18.1</v>
      </c>
      <c r="DJ45" s="11">
        <v>16.4</v>
      </c>
      <c r="DK45" s="11">
        <v>10.6</v>
      </c>
      <c r="DL45" s="11">
        <v>5.6</v>
      </c>
      <c r="DM45" s="11">
        <v>29.2</v>
      </c>
      <c r="DN45" s="11">
        <v>4.2</v>
      </c>
      <c r="DO45" s="11">
        <v>14.6</v>
      </c>
      <c r="EH45" s="11">
        <v>7.3</v>
      </c>
      <c r="EI45" s="11">
        <v>18.1</v>
      </c>
      <c r="EJ45" s="11">
        <v>16.4</v>
      </c>
      <c r="EK45" s="11">
        <v>10.6</v>
      </c>
      <c r="EL45" s="11">
        <v>5.6</v>
      </c>
      <c r="EM45" s="11">
        <v>29.2</v>
      </c>
      <c r="EN45" s="11">
        <v>4.2</v>
      </c>
      <c r="EO45" s="11">
        <v>14.6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H45" s="11">
        <f>AVERAGE(EN45,EL45,EJ45)</f>
        <v>8.733333333333333</v>
      </c>
      <c r="FI45" s="11">
        <f t="shared" si="2"/>
        <v>18.133333333333333</v>
      </c>
    </row>
    <row r="46" spans="1:165" ht="12.75">
      <c r="A46" s="28">
        <v>488</v>
      </c>
      <c r="B46" s="28" t="s">
        <v>525</v>
      </c>
      <c r="C46" t="s">
        <v>3</v>
      </c>
      <c r="D46" t="s">
        <v>4</v>
      </c>
      <c r="E46" t="s">
        <v>0</v>
      </c>
      <c r="F46" t="s">
        <v>1</v>
      </c>
      <c r="G46" t="s">
        <v>8</v>
      </c>
      <c r="H46" t="s">
        <v>319</v>
      </c>
      <c r="M46" t="s">
        <v>284</v>
      </c>
      <c r="N46" t="s">
        <v>10</v>
      </c>
      <c r="O46" t="s">
        <v>10</v>
      </c>
      <c r="P46" t="s">
        <v>10</v>
      </c>
      <c r="Q46" t="s">
        <v>10</v>
      </c>
      <c r="R46" t="s">
        <v>7</v>
      </c>
      <c r="S46" t="s">
        <v>10</v>
      </c>
      <c r="T46" s="1">
        <v>32599</v>
      </c>
      <c r="V46" s="1" t="s">
        <v>23</v>
      </c>
      <c r="W46" s="1"/>
      <c r="X46" s="1"/>
      <c r="Y46">
        <v>1</v>
      </c>
      <c r="AD46">
        <v>3</v>
      </c>
      <c r="AE46" t="s">
        <v>12</v>
      </c>
      <c r="AF46" t="s">
        <v>13</v>
      </c>
      <c r="AG46" s="4">
        <v>100</v>
      </c>
      <c r="AH46" s="14">
        <v>0.299236641</v>
      </c>
      <c r="AI46" s="4">
        <v>100</v>
      </c>
      <c r="AJ46" s="14">
        <v>0.309923664</v>
      </c>
      <c r="AK46">
        <v>100</v>
      </c>
      <c r="AL46" s="14">
        <v>0.301538462</v>
      </c>
      <c r="BE46" s="4">
        <v>100</v>
      </c>
      <c r="BF46" s="14">
        <v>0.303566256</v>
      </c>
      <c r="BL46" s="11" t="s">
        <v>590</v>
      </c>
      <c r="BM46" s="6"/>
      <c r="BN46" s="11" t="s">
        <v>590</v>
      </c>
      <c r="BO46" s="6"/>
      <c r="BP46" s="11" t="s">
        <v>590</v>
      </c>
      <c r="BQ46" s="6"/>
      <c r="BR46" s="11" t="s">
        <v>590</v>
      </c>
      <c r="BS46" s="6"/>
      <c r="BT46" s="11" t="s">
        <v>590</v>
      </c>
      <c r="BU46" s="6"/>
      <c r="BV46" s="11" t="s">
        <v>590</v>
      </c>
      <c r="BW46" s="6"/>
      <c r="BX46" s="11" t="s">
        <v>590</v>
      </c>
      <c r="BY46" s="6"/>
      <c r="BZ46" s="11" t="s">
        <v>590</v>
      </c>
      <c r="CA46" s="6"/>
      <c r="CB46" s="6"/>
      <c r="CC46" s="6"/>
      <c r="CD46" s="11" t="s">
        <v>590</v>
      </c>
      <c r="CE46" s="6"/>
      <c r="CF46" s="6"/>
      <c r="CG46" s="6"/>
      <c r="CH46" s="11" t="s">
        <v>590</v>
      </c>
      <c r="CI46" s="6"/>
      <c r="CJ46" s="11" t="s">
        <v>590</v>
      </c>
      <c r="CK46" s="6"/>
      <c r="CL46" s="11" t="s">
        <v>590</v>
      </c>
      <c r="CM46" s="6"/>
      <c r="CN46" s="11" t="s">
        <v>590</v>
      </c>
      <c r="CO46" s="6"/>
      <c r="CP46" s="11" t="s">
        <v>590</v>
      </c>
      <c r="CQ46" s="6"/>
      <c r="CR46" s="11" t="s">
        <v>590</v>
      </c>
      <c r="CS46" s="6"/>
      <c r="CT46" s="11" t="s">
        <v>590</v>
      </c>
      <c r="CU46" s="6"/>
      <c r="CV46" s="11" t="s">
        <v>590</v>
      </c>
      <c r="CW46" s="6"/>
      <c r="CX46" s="6"/>
      <c r="CY46" s="6"/>
      <c r="CZ46" s="11" t="s">
        <v>590</v>
      </c>
      <c r="DA46" s="6"/>
      <c r="DB46" s="6"/>
      <c r="DC46" s="6"/>
      <c r="DD46" s="11">
        <v>14.4</v>
      </c>
      <c r="DI46" s="11">
        <v>14.4</v>
      </c>
      <c r="DJ46" s="11">
        <v>17.7</v>
      </c>
      <c r="DK46" s="11">
        <v>18.5</v>
      </c>
      <c r="DL46" s="11">
        <v>10.3</v>
      </c>
      <c r="DM46" s="11">
        <v>18.4</v>
      </c>
      <c r="DN46" s="11">
        <v>50</v>
      </c>
      <c r="DO46" s="11">
        <v>6.3</v>
      </c>
      <c r="EH46" s="11">
        <v>19.2</v>
      </c>
      <c r="EI46" s="11">
        <v>14.4</v>
      </c>
      <c r="EJ46" s="11">
        <v>17.7</v>
      </c>
      <c r="EK46" s="11">
        <v>18.5</v>
      </c>
      <c r="EL46" s="11">
        <v>10.3</v>
      </c>
      <c r="EM46" s="11">
        <v>18.4</v>
      </c>
      <c r="EN46" s="11">
        <v>50</v>
      </c>
      <c r="EO46" s="11">
        <v>6.3</v>
      </c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H46" s="11">
        <f>AVERAGE(EN46,EL46,EJ46)</f>
        <v>26</v>
      </c>
      <c r="FI46" s="11">
        <f t="shared" si="2"/>
        <v>14.4</v>
      </c>
    </row>
    <row r="47" spans="1:165" ht="12.75">
      <c r="A47" s="28">
        <v>489</v>
      </c>
      <c r="B47" s="28" t="s">
        <v>321</v>
      </c>
      <c r="C47" t="s">
        <v>3</v>
      </c>
      <c r="D47" t="s">
        <v>4</v>
      </c>
      <c r="E47" t="s">
        <v>0</v>
      </c>
      <c r="F47" t="s">
        <v>1</v>
      </c>
      <c r="G47" t="s">
        <v>322</v>
      </c>
      <c r="H47" t="s">
        <v>319</v>
      </c>
      <c r="M47" t="s">
        <v>284</v>
      </c>
      <c r="N47" t="s">
        <v>10</v>
      </c>
      <c r="O47" t="s">
        <v>10</v>
      </c>
      <c r="P47" t="s">
        <v>10</v>
      </c>
      <c r="Q47" t="s">
        <v>10</v>
      </c>
      <c r="R47" t="s">
        <v>7</v>
      </c>
      <c r="S47" t="s">
        <v>10</v>
      </c>
      <c r="T47" s="1">
        <v>32660</v>
      </c>
      <c r="V47" s="1" t="s">
        <v>23</v>
      </c>
      <c r="W47" s="1"/>
      <c r="X47" s="1"/>
      <c r="Y47">
        <v>1</v>
      </c>
      <c r="AD47">
        <v>3</v>
      </c>
      <c r="AE47" t="s">
        <v>12</v>
      </c>
      <c r="AF47" t="s">
        <v>13</v>
      </c>
      <c r="AG47" s="4"/>
      <c r="AH47" s="14">
        <v>10.90147059</v>
      </c>
      <c r="AI47" s="4"/>
      <c r="AJ47" s="14">
        <v>17.65</v>
      </c>
      <c r="AL47" s="14">
        <v>38.31007752</v>
      </c>
      <c r="BE47" s="4"/>
      <c r="BF47" s="14">
        <v>22.2871827</v>
      </c>
      <c r="BI47">
        <v>3</v>
      </c>
      <c r="BJ47" t="s">
        <v>12</v>
      </c>
      <c r="BK47" t="s">
        <v>13</v>
      </c>
      <c r="BL47" s="11" t="s">
        <v>591</v>
      </c>
      <c r="BM47" s="6">
        <v>96.18905119</v>
      </c>
      <c r="BN47" s="11" t="s">
        <v>591</v>
      </c>
      <c r="BO47" s="6">
        <v>81.92083682</v>
      </c>
      <c r="BP47" s="11" t="s">
        <v>590</v>
      </c>
      <c r="BQ47" s="6">
        <v>-27.7002584</v>
      </c>
      <c r="BR47" s="11" t="s">
        <v>590</v>
      </c>
      <c r="BS47" s="6"/>
      <c r="BT47" s="11" t="s">
        <v>590</v>
      </c>
      <c r="BU47" s="6"/>
      <c r="BV47" s="11" t="s">
        <v>590</v>
      </c>
      <c r="BW47" s="6"/>
      <c r="BX47" s="11" t="s">
        <v>590</v>
      </c>
      <c r="BY47" s="6"/>
      <c r="BZ47" s="11" t="s">
        <v>590</v>
      </c>
      <c r="CA47" s="6"/>
      <c r="CB47" s="6"/>
      <c r="CC47" s="6"/>
      <c r="CD47" s="11" t="s">
        <v>591</v>
      </c>
      <c r="CE47" s="6">
        <v>83.83792172</v>
      </c>
      <c r="CF47" s="6"/>
      <c r="CG47" s="6"/>
      <c r="CH47" s="11" t="s">
        <v>591</v>
      </c>
      <c r="CI47" s="6">
        <v>96.18905119</v>
      </c>
      <c r="CJ47" s="11" t="s">
        <v>591</v>
      </c>
      <c r="CK47" s="6">
        <v>81.92083682</v>
      </c>
      <c r="CL47" s="11" t="s">
        <v>590</v>
      </c>
      <c r="CM47" s="6">
        <v>0</v>
      </c>
      <c r="CN47" s="11" t="s">
        <v>590</v>
      </c>
      <c r="CO47" s="6"/>
      <c r="CP47" s="11" t="s">
        <v>590</v>
      </c>
      <c r="CQ47" s="6"/>
      <c r="CR47" s="11" t="s">
        <v>590</v>
      </c>
      <c r="CS47" s="6"/>
      <c r="CT47" s="11" t="s">
        <v>590</v>
      </c>
      <c r="CU47" s="6"/>
      <c r="CV47" s="11" t="s">
        <v>590</v>
      </c>
      <c r="CW47" s="6"/>
      <c r="CX47" s="6"/>
      <c r="CY47" s="6"/>
      <c r="CZ47" s="11" t="s">
        <v>591</v>
      </c>
      <c r="DA47" s="6">
        <v>83.83792172</v>
      </c>
      <c r="DB47" s="6"/>
      <c r="DC47" s="6"/>
      <c r="DD47" s="11">
        <v>141</v>
      </c>
      <c r="DI47" s="11">
        <v>141</v>
      </c>
      <c r="DJ47" s="11">
        <v>1.8</v>
      </c>
      <c r="DK47" s="11">
        <v>291.3</v>
      </c>
      <c r="DL47" s="11">
        <v>4.1</v>
      </c>
      <c r="DM47" s="11">
        <v>101.8</v>
      </c>
      <c r="DO47" s="11">
        <v>30</v>
      </c>
      <c r="EH47" s="11">
        <v>2.2</v>
      </c>
      <c r="EI47" s="11">
        <v>141</v>
      </c>
      <c r="EJ47" s="11">
        <v>1.8</v>
      </c>
      <c r="EK47" s="11">
        <v>291.3</v>
      </c>
      <c r="EL47" s="11">
        <v>4.1</v>
      </c>
      <c r="EM47" s="11">
        <v>101.8</v>
      </c>
      <c r="EN47" s="11"/>
      <c r="EO47" s="11">
        <v>30</v>
      </c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I47" s="11">
        <f t="shared" si="2"/>
        <v>141.03333333333333</v>
      </c>
    </row>
    <row r="48" spans="1:165" ht="12.75">
      <c r="A48" s="28">
        <v>490</v>
      </c>
      <c r="B48" s="28" t="s">
        <v>328</v>
      </c>
      <c r="C48" t="s">
        <v>324</v>
      </c>
      <c r="D48" t="s">
        <v>325</v>
      </c>
      <c r="E48" t="s">
        <v>0</v>
      </c>
      <c r="F48" t="s">
        <v>48</v>
      </c>
      <c r="G48" t="s">
        <v>8</v>
      </c>
      <c r="H48" t="s">
        <v>326</v>
      </c>
      <c r="M48" t="s">
        <v>219</v>
      </c>
      <c r="N48" t="s">
        <v>10</v>
      </c>
      <c r="O48" t="s">
        <v>10</v>
      </c>
      <c r="P48" t="s">
        <v>10</v>
      </c>
      <c r="Q48" t="s">
        <v>10</v>
      </c>
      <c r="R48" t="s">
        <v>54</v>
      </c>
      <c r="S48" t="s">
        <v>10</v>
      </c>
      <c r="T48" s="1">
        <v>36617</v>
      </c>
      <c r="U48" t="s">
        <v>329</v>
      </c>
      <c r="V48" s="1" t="s">
        <v>11</v>
      </c>
      <c r="W48" s="1"/>
      <c r="X48" s="1"/>
      <c r="Y48">
        <v>1</v>
      </c>
      <c r="AD48">
        <v>0</v>
      </c>
      <c r="AE48" t="s">
        <v>11</v>
      </c>
      <c r="AG48" s="4">
        <v>100</v>
      </c>
      <c r="AH48" s="14">
        <v>3.67</v>
      </c>
      <c r="AI48" s="4"/>
      <c r="AJ48" s="14">
        <v>4.05</v>
      </c>
      <c r="AL48" s="14">
        <v>3.84</v>
      </c>
      <c r="BE48" s="4">
        <v>31.74740484</v>
      </c>
      <c r="BF48" s="14">
        <v>3.853333333</v>
      </c>
      <c r="BI48">
        <v>0</v>
      </c>
      <c r="BJ48" t="s">
        <v>12</v>
      </c>
      <c r="BK48" t="s">
        <v>604</v>
      </c>
      <c r="BL48" s="11" t="s">
        <v>591</v>
      </c>
      <c r="BM48" s="6">
        <v>38.83333333</v>
      </c>
      <c r="BN48" s="11" t="s">
        <v>590</v>
      </c>
      <c r="BO48" s="6">
        <v>-9.459459459</v>
      </c>
      <c r="BP48" s="11" t="s">
        <v>590</v>
      </c>
      <c r="BQ48" s="6">
        <v>-16.36363636</v>
      </c>
      <c r="BR48" s="11" t="s">
        <v>590</v>
      </c>
      <c r="BS48" s="6"/>
      <c r="BT48" s="11" t="s">
        <v>590</v>
      </c>
      <c r="BU48" s="6"/>
      <c r="BV48" s="11" t="s">
        <v>590</v>
      </c>
      <c r="BW48" s="6"/>
      <c r="BX48" s="11" t="s">
        <v>590</v>
      </c>
      <c r="BY48" s="6"/>
      <c r="BZ48" s="11" t="s">
        <v>590</v>
      </c>
      <c r="CA48" s="6"/>
      <c r="CB48" s="6"/>
      <c r="CC48" s="6"/>
      <c r="CD48" s="11" t="s">
        <v>591</v>
      </c>
      <c r="CE48" s="6">
        <v>10.38759691</v>
      </c>
      <c r="CF48" s="6"/>
      <c r="CG48" s="6"/>
      <c r="CH48" s="11" t="s">
        <v>591</v>
      </c>
      <c r="CI48" s="6">
        <v>38.83333333</v>
      </c>
      <c r="CJ48" s="11" t="s">
        <v>590</v>
      </c>
      <c r="CK48" s="6">
        <v>0</v>
      </c>
      <c r="CL48" s="11" t="s">
        <v>590</v>
      </c>
      <c r="CM48" s="6">
        <v>0</v>
      </c>
      <c r="CN48" s="11" t="s">
        <v>590</v>
      </c>
      <c r="CO48" s="6"/>
      <c r="CP48" s="11" t="s">
        <v>590</v>
      </c>
      <c r="CQ48" s="6"/>
      <c r="CR48" s="11" t="s">
        <v>590</v>
      </c>
      <c r="CS48" s="6"/>
      <c r="CT48" s="11" t="s">
        <v>590</v>
      </c>
      <c r="CU48" s="6"/>
      <c r="CV48" s="11" t="s">
        <v>590</v>
      </c>
      <c r="CW48" s="6"/>
      <c r="CX48" s="6"/>
      <c r="CY48" s="6"/>
      <c r="CZ48" s="11" t="s">
        <v>591</v>
      </c>
      <c r="DA48" s="6">
        <v>10.38759691</v>
      </c>
      <c r="DB48" s="6"/>
      <c r="DC48" s="6"/>
      <c r="DI48" s="11">
        <v>4.3</v>
      </c>
      <c r="DK48" s="11">
        <v>6</v>
      </c>
      <c r="DM48" s="11">
        <v>3.7</v>
      </c>
      <c r="DO48" s="11">
        <v>3.3</v>
      </c>
      <c r="EI48" s="11">
        <v>4.3</v>
      </c>
      <c r="EK48" s="11">
        <v>6</v>
      </c>
      <c r="EL48" s="11"/>
      <c r="EM48" s="11">
        <v>3.7</v>
      </c>
      <c r="EN48" s="11"/>
      <c r="EO48" s="11">
        <v>3.3</v>
      </c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I48" s="11">
        <f t="shared" si="2"/>
        <v>4.333333333333333</v>
      </c>
    </row>
    <row r="49" spans="1:165" ht="12.75">
      <c r="A49" s="28">
        <v>490</v>
      </c>
      <c r="B49" s="28" t="s">
        <v>323</v>
      </c>
      <c r="C49" t="s">
        <v>324</v>
      </c>
      <c r="D49" t="s">
        <v>325</v>
      </c>
      <c r="E49" t="s">
        <v>0</v>
      </c>
      <c r="F49" t="s">
        <v>48</v>
      </c>
      <c r="G49" t="s">
        <v>8</v>
      </c>
      <c r="H49" t="s">
        <v>326</v>
      </c>
      <c r="M49" t="s">
        <v>219</v>
      </c>
      <c r="N49" t="s">
        <v>10</v>
      </c>
      <c r="O49" t="s">
        <v>10</v>
      </c>
      <c r="P49" t="s">
        <v>10</v>
      </c>
      <c r="Q49" t="s">
        <v>10</v>
      </c>
      <c r="R49" t="s">
        <v>54</v>
      </c>
      <c r="S49" t="s">
        <v>10</v>
      </c>
      <c r="T49" s="1">
        <v>34394</v>
      </c>
      <c r="U49" t="s">
        <v>327</v>
      </c>
      <c r="V49" s="1" t="s">
        <v>11</v>
      </c>
      <c r="W49" s="1"/>
      <c r="X49" s="1"/>
      <c r="Y49">
        <v>1</v>
      </c>
      <c r="AD49">
        <v>1</v>
      </c>
      <c r="AE49" t="s">
        <v>11</v>
      </c>
      <c r="AG49" s="9"/>
      <c r="AH49" s="15"/>
      <c r="AI49" s="9"/>
      <c r="AJ49" s="15">
        <v>30.27955556</v>
      </c>
      <c r="AL49" s="15">
        <v>23.37231579</v>
      </c>
      <c r="AN49" s="14">
        <v>29.36756835</v>
      </c>
      <c r="BE49" s="9"/>
      <c r="BF49" s="15">
        <v>27.67314656</v>
      </c>
      <c r="BI49">
        <v>1</v>
      </c>
      <c r="BJ49" t="s">
        <v>12</v>
      </c>
      <c r="BK49" t="s">
        <v>604</v>
      </c>
      <c r="BL49" s="11" t="s">
        <v>590</v>
      </c>
      <c r="BM49" s="6"/>
      <c r="BN49" s="11" t="s">
        <v>590</v>
      </c>
      <c r="BO49" s="6"/>
      <c r="BP49" s="11" t="s">
        <v>590</v>
      </c>
      <c r="BQ49" s="6"/>
      <c r="BR49" s="11" t="s">
        <v>590</v>
      </c>
      <c r="BS49" s="6">
        <v>-6.404233152</v>
      </c>
      <c r="BT49" s="11" t="s">
        <v>590</v>
      </c>
      <c r="BU49" s="6"/>
      <c r="BV49" s="11" t="s">
        <v>590</v>
      </c>
      <c r="BW49" s="6"/>
      <c r="BX49" s="11" t="s">
        <v>590</v>
      </c>
      <c r="BY49" s="6"/>
      <c r="BZ49" s="11" t="s">
        <v>590</v>
      </c>
      <c r="CA49" s="6"/>
      <c r="CB49" s="6"/>
      <c r="CC49" s="6"/>
      <c r="CD49" s="11" t="s">
        <v>591</v>
      </c>
      <c r="CE49" s="6">
        <v>-186.9348696</v>
      </c>
      <c r="CF49" s="6"/>
      <c r="CG49" s="6"/>
      <c r="CH49" s="11" t="s">
        <v>590</v>
      </c>
      <c r="CI49" s="6"/>
      <c r="CJ49" s="11" t="s">
        <v>590</v>
      </c>
      <c r="CK49" s="6"/>
      <c r="CL49" s="11" t="s">
        <v>590</v>
      </c>
      <c r="CM49" s="6"/>
      <c r="CN49" s="11" t="s">
        <v>590</v>
      </c>
      <c r="CO49" s="6">
        <v>0</v>
      </c>
      <c r="CP49" s="11" t="s">
        <v>590</v>
      </c>
      <c r="CQ49" s="6"/>
      <c r="CR49" s="11" t="s">
        <v>590</v>
      </c>
      <c r="CS49" s="6"/>
      <c r="CT49" s="11" t="s">
        <v>590</v>
      </c>
      <c r="CU49" s="6"/>
      <c r="CV49" s="11" t="s">
        <v>590</v>
      </c>
      <c r="CW49" s="6"/>
      <c r="CX49" s="6"/>
      <c r="CY49" s="6"/>
      <c r="CZ49" s="11" t="s">
        <v>591</v>
      </c>
      <c r="DA49" s="6">
        <v>0</v>
      </c>
      <c r="DB49" s="6"/>
      <c r="DC49" s="6"/>
      <c r="DD49" s="11">
        <v>28.2</v>
      </c>
      <c r="DI49" s="11">
        <v>28.2</v>
      </c>
      <c r="DL49" s="11">
        <v>97.7</v>
      </c>
      <c r="DM49" s="11">
        <v>31.5</v>
      </c>
      <c r="DN49" s="11">
        <v>97.5</v>
      </c>
      <c r="DO49" s="11">
        <v>25.5</v>
      </c>
      <c r="DQ49" s="11">
        <v>27.6</v>
      </c>
      <c r="EH49" s="11">
        <v>65.8</v>
      </c>
      <c r="EI49" s="11">
        <v>28.2</v>
      </c>
      <c r="EK49" s="11"/>
      <c r="EL49" s="11">
        <v>97.7</v>
      </c>
      <c r="EM49" s="11">
        <v>31.5</v>
      </c>
      <c r="EN49" s="11">
        <v>97.5</v>
      </c>
      <c r="EO49" s="11">
        <v>25.5</v>
      </c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H49" s="11">
        <f>AVERAGE(EN49,EL49,EJ49)</f>
        <v>97.6</v>
      </c>
      <c r="FI49" s="11">
        <f t="shared" si="2"/>
        <v>28.5</v>
      </c>
    </row>
    <row r="50" spans="1:165" ht="12.75">
      <c r="A50" s="28">
        <v>492</v>
      </c>
      <c r="B50" s="28" t="s">
        <v>336</v>
      </c>
      <c r="C50" t="s">
        <v>331</v>
      </c>
      <c r="D50" t="s">
        <v>332</v>
      </c>
      <c r="E50" t="s">
        <v>0</v>
      </c>
      <c r="F50" t="s">
        <v>48</v>
      </c>
      <c r="G50" t="s">
        <v>335</v>
      </c>
      <c r="H50" t="s">
        <v>333</v>
      </c>
      <c r="M50" t="s">
        <v>219</v>
      </c>
      <c r="N50" t="s">
        <v>10</v>
      </c>
      <c r="O50" t="s">
        <v>10</v>
      </c>
      <c r="P50" t="s">
        <v>10</v>
      </c>
      <c r="Q50" t="s">
        <v>10</v>
      </c>
      <c r="R50" t="s">
        <v>54</v>
      </c>
      <c r="S50" t="s">
        <v>10</v>
      </c>
      <c r="T50" s="1">
        <v>36069</v>
      </c>
      <c r="U50" t="s">
        <v>337</v>
      </c>
      <c r="V50" s="1" t="s">
        <v>30</v>
      </c>
      <c r="W50" s="1"/>
      <c r="X50" s="1"/>
      <c r="Y50">
        <v>3</v>
      </c>
      <c r="AD50">
        <v>1</v>
      </c>
      <c r="AE50" t="s">
        <v>628</v>
      </c>
      <c r="AG50" s="4"/>
      <c r="AH50" s="14">
        <v>4115.046486</v>
      </c>
      <c r="AI50" s="4"/>
      <c r="AJ50" s="14">
        <v>4590.3</v>
      </c>
      <c r="AL50" s="14">
        <v>4596.494737</v>
      </c>
      <c r="BE50" s="4"/>
      <c r="BF50" s="14">
        <v>4433.947074</v>
      </c>
      <c r="BI50">
        <v>1</v>
      </c>
      <c r="BJ50" t="s">
        <v>628</v>
      </c>
      <c r="BL50" s="11" t="s">
        <v>590</v>
      </c>
      <c r="BM50" s="6"/>
      <c r="BN50" s="11" t="s">
        <v>590</v>
      </c>
      <c r="BO50" s="6"/>
      <c r="BP50" s="11" t="s">
        <v>590</v>
      </c>
      <c r="BQ50" s="6">
        <v>12.9293395</v>
      </c>
      <c r="BR50" s="11" t="s">
        <v>590</v>
      </c>
      <c r="BS50" s="6">
        <v>1.89570421</v>
      </c>
      <c r="BT50" s="11" t="s">
        <v>590</v>
      </c>
      <c r="BU50" s="6">
        <v>-7.091976818</v>
      </c>
      <c r="BV50" s="11" t="s">
        <v>590</v>
      </c>
      <c r="BW50" s="6"/>
      <c r="BX50" s="11" t="s">
        <v>590</v>
      </c>
      <c r="BY50" s="6"/>
      <c r="BZ50" s="11" t="s">
        <v>590</v>
      </c>
      <c r="CA50" s="6"/>
      <c r="CB50" s="6"/>
      <c r="CC50" s="6"/>
      <c r="CD50" s="11" t="s">
        <v>590</v>
      </c>
      <c r="CE50" s="6">
        <v>2.887838407</v>
      </c>
      <c r="CF50" s="6"/>
      <c r="CG50" s="6"/>
      <c r="CH50" s="11" t="s">
        <v>590</v>
      </c>
      <c r="CI50" s="6"/>
      <c r="CJ50" s="11" t="s">
        <v>590</v>
      </c>
      <c r="CK50" s="6"/>
      <c r="CL50" s="11" t="s">
        <v>590</v>
      </c>
      <c r="CM50" s="6">
        <v>12.9293395</v>
      </c>
      <c r="CN50" s="11" t="s">
        <v>590</v>
      </c>
      <c r="CO50" s="6">
        <v>1.89570421</v>
      </c>
      <c r="CP50" s="11" t="s">
        <v>590</v>
      </c>
      <c r="CQ50" s="6">
        <v>0</v>
      </c>
      <c r="CR50" s="11" t="s">
        <v>590</v>
      </c>
      <c r="CS50" s="6"/>
      <c r="CT50" s="11" t="s">
        <v>590</v>
      </c>
      <c r="CU50" s="6"/>
      <c r="CV50" s="11" t="s">
        <v>590</v>
      </c>
      <c r="CW50" s="6"/>
      <c r="CX50" s="6"/>
      <c r="CY50" s="6"/>
      <c r="CZ50" s="11" t="s">
        <v>590</v>
      </c>
      <c r="DA50" s="6">
        <v>2.887838407</v>
      </c>
      <c r="DB50" s="6"/>
      <c r="DC50" s="6"/>
      <c r="DI50" s="11">
        <v>4565.8</v>
      </c>
      <c r="DO50" s="11">
        <v>4726.1</v>
      </c>
      <c r="DQ50" s="11">
        <v>4679</v>
      </c>
      <c r="DS50" s="11">
        <v>4292.1</v>
      </c>
      <c r="EI50" s="11">
        <v>4565.8</v>
      </c>
      <c r="EK50" s="11"/>
      <c r="EL50" s="11"/>
      <c r="EM50" s="11"/>
      <c r="EN50" s="11"/>
      <c r="EO50" s="11">
        <v>4726.1</v>
      </c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I50" s="11">
        <f t="shared" si="2"/>
        <v>4726.1</v>
      </c>
    </row>
    <row r="51" spans="1:165" ht="12.75">
      <c r="A51" s="28">
        <v>492</v>
      </c>
      <c r="B51" s="28" t="s">
        <v>330</v>
      </c>
      <c r="C51" t="s">
        <v>331</v>
      </c>
      <c r="D51" t="s">
        <v>332</v>
      </c>
      <c r="E51" t="s">
        <v>0</v>
      </c>
      <c r="F51" t="s">
        <v>48</v>
      </c>
      <c r="G51" t="s">
        <v>335</v>
      </c>
      <c r="H51" t="s">
        <v>333</v>
      </c>
      <c r="M51" t="s">
        <v>219</v>
      </c>
      <c r="N51" t="s">
        <v>10</v>
      </c>
      <c r="O51" t="s">
        <v>10</v>
      </c>
      <c r="P51" t="s">
        <v>10</v>
      </c>
      <c r="Q51" t="s">
        <v>10</v>
      </c>
      <c r="R51" t="s">
        <v>54</v>
      </c>
      <c r="S51" t="s">
        <v>10</v>
      </c>
      <c r="T51" s="1">
        <v>33239</v>
      </c>
      <c r="U51" t="s">
        <v>334</v>
      </c>
      <c r="V51" s="1" t="s">
        <v>11</v>
      </c>
      <c r="W51" s="1"/>
      <c r="X51" s="1"/>
      <c r="Y51">
        <v>1</v>
      </c>
      <c r="AD51">
        <v>2</v>
      </c>
      <c r="AE51" t="s">
        <v>11</v>
      </c>
      <c r="AG51" s="4"/>
      <c r="AH51" s="14">
        <v>4.091808492</v>
      </c>
      <c r="AI51" s="4"/>
      <c r="AJ51" s="14">
        <v>4.24270709</v>
      </c>
      <c r="AL51" s="14">
        <v>4.684655745</v>
      </c>
      <c r="BE51" s="4"/>
      <c r="BF51" s="14">
        <v>4.339723775</v>
      </c>
      <c r="BI51">
        <v>2</v>
      </c>
      <c r="BJ51" t="s">
        <v>12</v>
      </c>
      <c r="BK51" t="s">
        <v>604</v>
      </c>
      <c r="BL51" s="11" t="s">
        <v>590</v>
      </c>
      <c r="BM51" s="6"/>
      <c r="BN51" s="11" t="s">
        <v>590</v>
      </c>
      <c r="BO51" s="6"/>
      <c r="BP51" s="11" t="s">
        <v>590</v>
      </c>
      <c r="BQ51" s="6"/>
      <c r="BR51" s="11" t="s">
        <v>590</v>
      </c>
      <c r="BS51" s="6"/>
      <c r="BT51" s="11" t="s">
        <v>590</v>
      </c>
      <c r="BU51" s="6"/>
      <c r="BV51" s="11" t="s">
        <v>590</v>
      </c>
      <c r="BW51" s="6"/>
      <c r="BX51" s="11" t="s">
        <v>590</v>
      </c>
      <c r="BY51" s="6"/>
      <c r="BZ51" s="11" t="s">
        <v>590</v>
      </c>
      <c r="CA51" s="6"/>
      <c r="CB51" s="6"/>
      <c r="CC51" s="6"/>
      <c r="CD51" s="11" t="s">
        <v>590</v>
      </c>
      <c r="CE51" s="6">
        <v>85.13793228</v>
      </c>
      <c r="CF51" s="6"/>
      <c r="CG51" s="6"/>
      <c r="CH51" s="11" t="s">
        <v>590</v>
      </c>
      <c r="CI51" s="6"/>
      <c r="CJ51" s="11" t="s">
        <v>590</v>
      </c>
      <c r="CK51" s="6"/>
      <c r="CL51" s="11" t="s">
        <v>590</v>
      </c>
      <c r="CM51" s="6"/>
      <c r="CN51" s="11" t="s">
        <v>590</v>
      </c>
      <c r="CO51" s="6"/>
      <c r="CP51" s="11" t="s">
        <v>590</v>
      </c>
      <c r="CQ51" s="6"/>
      <c r="CR51" s="11" t="s">
        <v>590</v>
      </c>
      <c r="CS51" s="6"/>
      <c r="CT51" s="11" t="s">
        <v>590</v>
      </c>
      <c r="CU51" s="6"/>
      <c r="CV51" s="11" t="s">
        <v>590</v>
      </c>
      <c r="CW51" s="6"/>
      <c r="CX51" s="6"/>
      <c r="CY51" s="6"/>
      <c r="CZ51" s="11" t="s">
        <v>590</v>
      </c>
      <c r="DA51" s="6">
        <v>85.13793228</v>
      </c>
      <c r="DB51" s="6"/>
      <c r="DC51" s="6"/>
      <c r="DI51" s="11">
        <v>29.2</v>
      </c>
      <c r="DJ51" s="11">
        <v>100</v>
      </c>
      <c r="DK51" s="11">
        <v>57.3</v>
      </c>
      <c r="DL51" s="11">
        <v>100</v>
      </c>
      <c r="DM51" s="11">
        <v>56.7</v>
      </c>
      <c r="DN51" s="11">
        <v>100</v>
      </c>
      <c r="DO51" s="11">
        <v>61.3</v>
      </c>
      <c r="EI51" s="11">
        <v>29.2</v>
      </c>
      <c r="EJ51" s="11">
        <v>100</v>
      </c>
      <c r="EK51" s="11">
        <v>57.3</v>
      </c>
      <c r="EL51" s="11">
        <v>100</v>
      </c>
      <c r="EM51" s="11">
        <v>56.7</v>
      </c>
      <c r="EN51" s="11">
        <v>100</v>
      </c>
      <c r="EO51" s="11">
        <v>61.3</v>
      </c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I51" s="11">
        <f t="shared" si="2"/>
        <v>58.43333333333334</v>
      </c>
    </row>
    <row r="52" spans="1:165" ht="12.75">
      <c r="A52" s="28">
        <v>492</v>
      </c>
      <c r="B52" s="28" t="s">
        <v>338</v>
      </c>
      <c r="C52" t="s">
        <v>331</v>
      </c>
      <c r="D52" t="s">
        <v>332</v>
      </c>
      <c r="E52" t="s">
        <v>0</v>
      </c>
      <c r="F52" t="s">
        <v>48</v>
      </c>
      <c r="G52" t="s">
        <v>335</v>
      </c>
      <c r="H52" t="s">
        <v>333</v>
      </c>
      <c r="M52" t="s">
        <v>219</v>
      </c>
      <c r="N52" t="s">
        <v>10</v>
      </c>
      <c r="O52" t="s">
        <v>10</v>
      </c>
      <c r="P52" t="s">
        <v>10</v>
      </c>
      <c r="Q52" t="s">
        <v>10</v>
      </c>
      <c r="R52" t="s">
        <v>54</v>
      </c>
      <c r="S52" t="s">
        <v>10</v>
      </c>
      <c r="T52" s="1">
        <v>33270</v>
      </c>
      <c r="U52" t="s">
        <v>339</v>
      </c>
      <c r="V52" s="1" t="s">
        <v>11</v>
      </c>
      <c r="W52" s="1"/>
      <c r="X52" s="1"/>
      <c r="Y52">
        <v>1</v>
      </c>
      <c r="AD52">
        <v>2</v>
      </c>
      <c r="AE52" t="s">
        <v>11</v>
      </c>
      <c r="AG52" s="4"/>
      <c r="AH52" s="14">
        <v>3.154972236</v>
      </c>
      <c r="AI52" s="4"/>
      <c r="AJ52" s="14">
        <v>3.541157098</v>
      </c>
      <c r="AL52" s="14">
        <v>3.672603167</v>
      </c>
      <c r="BE52" s="4"/>
      <c r="BF52" s="14">
        <v>3.456244167</v>
      </c>
      <c r="BI52">
        <v>2</v>
      </c>
      <c r="BJ52" t="s">
        <v>12</v>
      </c>
      <c r="BK52" t="s">
        <v>604</v>
      </c>
      <c r="BL52" s="11" t="s">
        <v>590</v>
      </c>
      <c r="BM52" s="6"/>
      <c r="BN52" s="11" t="s">
        <v>590</v>
      </c>
      <c r="BO52" s="6"/>
      <c r="BP52" s="11" t="s">
        <v>590</v>
      </c>
      <c r="BQ52" s="6"/>
      <c r="BR52" s="11" t="s">
        <v>590</v>
      </c>
      <c r="BS52" s="6"/>
      <c r="BT52" s="11" t="s">
        <v>590</v>
      </c>
      <c r="BU52" s="6"/>
      <c r="BV52" s="11" t="s">
        <v>590</v>
      </c>
      <c r="BW52" s="6"/>
      <c r="BX52" s="11" t="s">
        <v>590</v>
      </c>
      <c r="BY52" s="6"/>
      <c r="BZ52" s="11" t="s">
        <v>590</v>
      </c>
      <c r="CA52" s="6"/>
      <c r="CB52" s="6"/>
      <c r="CC52" s="6"/>
      <c r="CD52" s="11" t="s">
        <v>590</v>
      </c>
      <c r="CE52" s="6">
        <v>88.32349944</v>
      </c>
      <c r="CF52" s="6"/>
      <c r="CG52" s="6"/>
      <c r="CH52" s="11" t="s">
        <v>590</v>
      </c>
      <c r="CI52" s="6"/>
      <c r="CJ52" s="11" t="s">
        <v>590</v>
      </c>
      <c r="CK52" s="6"/>
      <c r="CL52" s="11" t="s">
        <v>590</v>
      </c>
      <c r="CM52" s="6"/>
      <c r="CN52" s="11" t="s">
        <v>590</v>
      </c>
      <c r="CO52" s="6"/>
      <c r="CP52" s="11" t="s">
        <v>590</v>
      </c>
      <c r="CQ52" s="6"/>
      <c r="CR52" s="11" t="s">
        <v>590</v>
      </c>
      <c r="CS52" s="6"/>
      <c r="CT52" s="11" t="s">
        <v>590</v>
      </c>
      <c r="CU52" s="6"/>
      <c r="CV52" s="11" t="s">
        <v>590</v>
      </c>
      <c r="CW52" s="6"/>
      <c r="CX52" s="6"/>
      <c r="CY52" s="6"/>
      <c r="CZ52" s="11" t="s">
        <v>590</v>
      </c>
      <c r="DA52" s="6">
        <v>88.32349944</v>
      </c>
      <c r="DB52" s="6"/>
      <c r="DC52" s="6"/>
      <c r="DI52" s="11">
        <v>29.6</v>
      </c>
      <c r="DJ52" s="11">
        <v>100</v>
      </c>
      <c r="DK52" s="11">
        <v>55.7</v>
      </c>
      <c r="DL52" s="11">
        <v>100</v>
      </c>
      <c r="DM52" s="11">
        <v>59.4</v>
      </c>
      <c r="DN52" s="11">
        <v>100</v>
      </c>
      <c r="DO52" s="11">
        <v>62.4</v>
      </c>
      <c r="EI52" s="11">
        <v>29.6</v>
      </c>
      <c r="EJ52" s="11">
        <v>100</v>
      </c>
      <c r="EK52" s="11">
        <v>55.7</v>
      </c>
      <c r="EL52" s="11">
        <v>100</v>
      </c>
      <c r="EM52" s="11">
        <v>59.4</v>
      </c>
      <c r="EN52" s="11">
        <v>100</v>
      </c>
      <c r="EO52" s="11">
        <v>62.4</v>
      </c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I52" s="11">
        <f t="shared" si="2"/>
        <v>59.166666666666664</v>
      </c>
    </row>
    <row r="53" spans="1:165" ht="12.75">
      <c r="A53" s="28">
        <v>492</v>
      </c>
      <c r="B53" s="28" t="s">
        <v>340</v>
      </c>
      <c r="C53" t="s">
        <v>331</v>
      </c>
      <c r="D53" t="s">
        <v>332</v>
      </c>
      <c r="E53" t="s">
        <v>0</v>
      </c>
      <c r="F53" t="s">
        <v>48</v>
      </c>
      <c r="G53" t="s">
        <v>335</v>
      </c>
      <c r="H53" t="s">
        <v>333</v>
      </c>
      <c r="M53" t="s">
        <v>219</v>
      </c>
      <c r="N53" t="s">
        <v>10</v>
      </c>
      <c r="O53" t="s">
        <v>10</v>
      </c>
      <c r="P53" t="s">
        <v>10</v>
      </c>
      <c r="Q53" t="s">
        <v>10</v>
      </c>
      <c r="R53" t="s">
        <v>54</v>
      </c>
      <c r="S53" t="s">
        <v>10</v>
      </c>
      <c r="T53" s="1">
        <v>33270</v>
      </c>
      <c r="U53" t="s">
        <v>341</v>
      </c>
      <c r="V53" s="1" t="s">
        <v>11</v>
      </c>
      <c r="W53" s="1"/>
      <c r="X53" s="1"/>
      <c r="Y53">
        <v>1</v>
      </c>
      <c r="AD53">
        <v>2</v>
      </c>
      <c r="AE53" t="s">
        <v>11</v>
      </c>
      <c r="AG53" s="4"/>
      <c r="AH53" s="14">
        <v>9.342769531</v>
      </c>
      <c r="AI53" s="4"/>
      <c r="AJ53" s="14">
        <v>4.401242408</v>
      </c>
      <c r="AL53" s="14">
        <v>4.464798255</v>
      </c>
      <c r="BE53" s="4"/>
      <c r="BF53" s="14">
        <v>6.069603398</v>
      </c>
      <c r="BI53">
        <v>2</v>
      </c>
      <c r="BJ53" t="s">
        <v>12</v>
      </c>
      <c r="BK53" t="s">
        <v>604</v>
      </c>
      <c r="BL53" s="11" t="s">
        <v>590</v>
      </c>
      <c r="BM53" s="6"/>
      <c r="BN53" s="11" t="s">
        <v>590</v>
      </c>
      <c r="BO53" s="6"/>
      <c r="BP53" s="11" t="s">
        <v>590</v>
      </c>
      <c r="BQ53" s="6"/>
      <c r="BR53" s="11" t="s">
        <v>590</v>
      </c>
      <c r="BS53" s="6"/>
      <c r="BT53" s="11" t="s">
        <v>590</v>
      </c>
      <c r="BU53" s="6"/>
      <c r="BV53" s="11" t="s">
        <v>590</v>
      </c>
      <c r="BW53" s="6"/>
      <c r="BX53" s="11" t="s">
        <v>590</v>
      </c>
      <c r="BY53" s="6"/>
      <c r="BZ53" s="11" t="s">
        <v>590</v>
      </c>
      <c r="CA53" s="6"/>
      <c r="CB53" s="6"/>
      <c r="CC53" s="6"/>
      <c r="CD53" s="11" t="s">
        <v>590</v>
      </c>
      <c r="CE53" s="6">
        <v>19.07195469</v>
      </c>
      <c r="CF53" s="6"/>
      <c r="CG53" s="6"/>
      <c r="CH53" s="11" t="s">
        <v>590</v>
      </c>
      <c r="CI53" s="6"/>
      <c r="CJ53" s="11" t="s">
        <v>590</v>
      </c>
      <c r="CK53" s="6"/>
      <c r="CL53" s="11" t="s">
        <v>590</v>
      </c>
      <c r="CM53" s="6"/>
      <c r="CN53" s="11" t="s">
        <v>590</v>
      </c>
      <c r="CO53" s="6"/>
      <c r="CP53" s="11" t="s">
        <v>590</v>
      </c>
      <c r="CQ53" s="6"/>
      <c r="CR53" s="11" t="s">
        <v>590</v>
      </c>
      <c r="CS53" s="6"/>
      <c r="CT53" s="11" t="s">
        <v>590</v>
      </c>
      <c r="CU53" s="6"/>
      <c r="CV53" s="11" t="s">
        <v>590</v>
      </c>
      <c r="CW53" s="6"/>
      <c r="CX53" s="6"/>
      <c r="CY53" s="6"/>
      <c r="CZ53" s="11" t="s">
        <v>590</v>
      </c>
      <c r="DA53" s="6">
        <v>19.07195469</v>
      </c>
      <c r="DB53" s="6"/>
      <c r="DC53" s="6"/>
      <c r="DI53" s="11">
        <v>7.5</v>
      </c>
      <c r="DJ53" s="11">
        <v>100</v>
      </c>
      <c r="DK53" s="11">
        <v>16.2</v>
      </c>
      <c r="DL53" s="11">
        <v>100</v>
      </c>
      <c r="DM53" s="11">
        <v>14.7</v>
      </c>
      <c r="DN53" s="11">
        <v>100</v>
      </c>
      <c r="DO53" s="11">
        <v>14.2</v>
      </c>
      <c r="EI53" s="11">
        <v>7.5</v>
      </c>
      <c r="EJ53" s="11">
        <v>100</v>
      </c>
      <c r="EK53" s="11">
        <v>16.2</v>
      </c>
      <c r="EL53" s="11">
        <v>100</v>
      </c>
      <c r="EM53" s="11">
        <v>14.7</v>
      </c>
      <c r="EN53" s="11">
        <v>100</v>
      </c>
      <c r="EO53" s="11">
        <v>14.2</v>
      </c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I53" s="11">
        <f t="shared" si="2"/>
        <v>15.033333333333331</v>
      </c>
    </row>
    <row r="54" spans="1:161" ht="12.75">
      <c r="A54" s="28">
        <v>493</v>
      </c>
      <c r="B54" s="28" t="s">
        <v>346</v>
      </c>
      <c r="C54" t="s">
        <v>344</v>
      </c>
      <c r="D54" t="s">
        <v>64</v>
      </c>
      <c r="E54" t="s">
        <v>0</v>
      </c>
      <c r="F54" t="s">
        <v>342</v>
      </c>
      <c r="G54" t="s">
        <v>55</v>
      </c>
      <c r="H54" t="s">
        <v>263</v>
      </c>
      <c r="M54" t="s">
        <v>142</v>
      </c>
      <c r="N54" t="s">
        <v>68</v>
      </c>
      <c r="O54" t="s">
        <v>10</v>
      </c>
      <c r="P54" t="s">
        <v>68</v>
      </c>
      <c r="Q54" t="s">
        <v>10</v>
      </c>
      <c r="R54" t="s">
        <v>54</v>
      </c>
      <c r="S54" t="s">
        <v>68</v>
      </c>
      <c r="T54" s="1">
        <v>36100</v>
      </c>
      <c r="U54" t="s">
        <v>347</v>
      </c>
      <c r="V54" s="1" t="s">
        <v>11</v>
      </c>
      <c r="W54" s="1"/>
      <c r="X54" s="1"/>
      <c r="Y54">
        <v>1</v>
      </c>
      <c r="AD54">
        <v>0</v>
      </c>
      <c r="AE54" t="s">
        <v>11</v>
      </c>
      <c r="AG54" s="4"/>
      <c r="AH54" s="14">
        <v>488.2926829</v>
      </c>
      <c r="AI54" s="4"/>
      <c r="AJ54" s="14">
        <v>523.5772358</v>
      </c>
      <c r="AL54" s="14">
        <v>183.2520325</v>
      </c>
      <c r="AN54" s="14">
        <v>188.9430894</v>
      </c>
      <c r="BE54" s="4"/>
      <c r="BF54" s="14">
        <v>346.0162602</v>
      </c>
      <c r="BI54">
        <v>0</v>
      </c>
      <c r="BJ54" t="s">
        <v>12</v>
      </c>
      <c r="BK54" t="s">
        <v>604</v>
      </c>
      <c r="BL54" s="11" t="s">
        <v>590</v>
      </c>
      <c r="BM54" s="6"/>
      <c r="BN54" s="11" t="s">
        <v>590</v>
      </c>
      <c r="BO54" s="6"/>
      <c r="BP54" s="11" t="s">
        <v>590</v>
      </c>
      <c r="BQ54" s="6"/>
      <c r="BR54" s="11" t="s">
        <v>590</v>
      </c>
      <c r="BS54" s="6"/>
      <c r="BT54" s="11" t="s">
        <v>590</v>
      </c>
      <c r="BU54" s="6"/>
      <c r="BV54" s="11" t="s">
        <v>590</v>
      </c>
      <c r="BW54" s="6"/>
      <c r="BX54" s="11" t="s">
        <v>590</v>
      </c>
      <c r="BY54" s="6"/>
      <c r="BZ54" s="11" t="s">
        <v>590</v>
      </c>
      <c r="CA54" s="6"/>
      <c r="CB54" s="6"/>
      <c r="CC54" s="6"/>
      <c r="CD54" s="11" t="s">
        <v>590</v>
      </c>
      <c r="CE54" s="6">
        <v>-92.76671877</v>
      </c>
      <c r="CF54" s="6"/>
      <c r="CG54" s="6"/>
      <c r="CH54" s="11" t="s">
        <v>590</v>
      </c>
      <c r="CI54" s="6"/>
      <c r="CJ54" s="11" t="s">
        <v>590</v>
      </c>
      <c r="CK54" s="6"/>
      <c r="CL54" s="11" t="s">
        <v>590</v>
      </c>
      <c r="CM54" s="6"/>
      <c r="CN54" s="11" t="s">
        <v>590</v>
      </c>
      <c r="CO54" s="6"/>
      <c r="CP54" s="11" t="s">
        <v>590</v>
      </c>
      <c r="CQ54" s="6"/>
      <c r="CR54" s="11" t="s">
        <v>590</v>
      </c>
      <c r="CS54" s="6"/>
      <c r="CT54" s="11" t="s">
        <v>590</v>
      </c>
      <c r="CU54" s="6"/>
      <c r="CV54" s="11" t="s">
        <v>590</v>
      </c>
      <c r="CW54" s="6"/>
      <c r="CX54" s="6"/>
      <c r="CY54" s="6"/>
      <c r="CZ54" s="11" t="s">
        <v>590</v>
      </c>
      <c r="DA54" s="6">
        <v>0</v>
      </c>
      <c r="DB54" s="6"/>
      <c r="DC54" s="6"/>
      <c r="DD54" s="11">
        <v>179.5</v>
      </c>
      <c r="DI54" s="11">
        <v>179.5</v>
      </c>
      <c r="EI54" s="11">
        <v>179.5</v>
      </c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</row>
    <row r="55" spans="1:165" ht="12.75">
      <c r="A55" s="28">
        <v>493</v>
      </c>
      <c r="B55" s="28" t="s">
        <v>343</v>
      </c>
      <c r="C55" t="s">
        <v>344</v>
      </c>
      <c r="D55" t="s">
        <v>64</v>
      </c>
      <c r="E55" t="s">
        <v>0</v>
      </c>
      <c r="F55" t="s">
        <v>342</v>
      </c>
      <c r="G55" t="s">
        <v>55</v>
      </c>
      <c r="H55" t="s">
        <v>263</v>
      </c>
      <c r="M55" t="s">
        <v>142</v>
      </c>
      <c r="N55" t="s">
        <v>68</v>
      </c>
      <c r="O55" t="s">
        <v>10</v>
      </c>
      <c r="P55" t="s">
        <v>68</v>
      </c>
      <c r="Q55" t="s">
        <v>10</v>
      </c>
      <c r="R55" t="s">
        <v>54</v>
      </c>
      <c r="S55" t="s">
        <v>68</v>
      </c>
      <c r="T55" s="1">
        <v>35468</v>
      </c>
      <c r="U55" t="s">
        <v>345</v>
      </c>
      <c r="V55" s="1" t="s">
        <v>23</v>
      </c>
      <c r="W55" s="1"/>
      <c r="X55" s="1"/>
      <c r="Y55">
        <v>1</v>
      </c>
      <c r="AD55">
        <v>1</v>
      </c>
      <c r="AE55" t="s">
        <v>11</v>
      </c>
      <c r="AG55" s="4"/>
      <c r="AH55" s="14">
        <v>6.445581018</v>
      </c>
      <c r="AI55" s="4"/>
      <c r="AJ55" s="14">
        <v>6.432067161</v>
      </c>
      <c r="AL55" s="14">
        <v>3.99415443</v>
      </c>
      <c r="BE55" s="4"/>
      <c r="BF55" s="14">
        <v>5.623934203</v>
      </c>
      <c r="BI55">
        <v>1</v>
      </c>
      <c r="BJ55" t="s">
        <v>12</v>
      </c>
      <c r="BK55" t="s">
        <v>604</v>
      </c>
      <c r="BL55" s="11" t="s">
        <v>590</v>
      </c>
      <c r="BM55" s="6">
        <v>-95.32063691</v>
      </c>
      <c r="BN55" s="11" t="s">
        <v>590</v>
      </c>
      <c r="BO55" s="6">
        <v>-129.7166843</v>
      </c>
      <c r="BP55" s="11" t="s">
        <v>590</v>
      </c>
      <c r="BQ55" s="6">
        <v>-207.2426485</v>
      </c>
      <c r="BR55" s="11" t="s">
        <v>590</v>
      </c>
      <c r="BS55" s="6"/>
      <c r="BT55" s="11" t="s">
        <v>590</v>
      </c>
      <c r="BU55" s="6"/>
      <c r="BV55" s="11" t="s">
        <v>590</v>
      </c>
      <c r="BW55" s="6"/>
      <c r="BX55" s="11" t="s">
        <v>590</v>
      </c>
      <c r="BY55" s="6"/>
      <c r="BZ55" s="11" t="s">
        <v>590</v>
      </c>
      <c r="CA55" s="6"/>
      <c r="CB55" s="6"/>
      <c r="CC55" s="6"/>
      <c r="CD55" s="11" t="s">
        <v>590</v>
      </c>
      <c r="CE55" s="6">
        <v>-124.9573681</v>
      </c>
      <c r="CF55" s="6"/>
      <c r="CG55" s="6"/>
      <c r="CH55" s="11" t="s">
        <v>590</v>
      </c>
      <c r="CI55" s="6">
        <v>0</v>
      </c>
      <c r="CJ55" s="11" t="s">
        <v>590</v>
      </c>
      <c r="CK55" s="6">
        <v>0</v>
      </c>
      <c r="CL55" s="11" t="s">
        <v>590</v>
      </c>
      <c r="CM55" s="6">
        <v>0</v>
      </c>
      <c r="CN55" s="11" t="s">
        <v>590</v>
      </c>
      <c r="CO55" s="6"/>
      <c r="CP55" s="11" t="s">
        <v>590</v>
      </c>
      <c r="CQ55" s="6"/>
      <c r="CR55" s="11" t="s">
        <v>590</v>
      </c>
      <c r="CS55" s="6"/>
      <c r="CT55" s="11" t="s">
        <v>590</v>
      </c>
      <c r="CU55" s="6"/>
      <c r="CV55" s="11" t="s">
        <v>590</v>
      </c>
      <c r="CW55" s="6"/>
      <c r="CX55" s="6"/>
      <c r="CY55" s="6"/>
      <c r="CZ55" s="11" t="s">
        <v>590</v>
      </c>
      <c r="DA55" s="6">
        <v>0</v>
      </c>
      <c r="DB55" s="6"/>
      <c r="DC55" s="6"/>
      <c r="DD55" s="11">
        <v>2.5</v>
      </c>
      <c r="DI55" s="11">
        <v>2.5</v>
      </c>
      <c r="DK55" s="11">
        <v>3.3</v>
      </c>
      <c r="DM55" s="11">
        <v>2.8</v>
      </c>
      <c r="DO55" s="11">
        <v>1.3</v>
      </c>
      <c r="EI55" s="11">
        <v>2.5</v>
      </c>
      <c r="EK55" s="11">
        <v>3.3</v>
      </c>
      <c r="EL55" s="11"/>
      <c r="EM55" s="11">
        <v>2.8</v>
      </c>
      <c r="EN55" s="11"/>
      <c r="EO55" s="11">
        <v>1.3</v>
      </c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I55" s="11">
        <f>AVERAGE(EO55,EM55,EK55)</f>
        <v>2.4666666666666663</v>
      </c>
    </row>
    <row r="56" spans="1:165" ht="12.75">
      <c r="A56" s="28">
        <v>494</v>
      </c>
      <c r="B56" s="28" t="s">
        <v>349</v>
      </c>
      <c r="C56" t="s">
        <v>350</v>
      </c>
      <c r="D56" t="s">
        <v>351</v>
      </c>
      <c r="E56" t="s">
        <v>0</v>
      </c>
      <c r="F56" t="s">
        <v>348</v>
      </c>
      <c r="G56" t="s">
        <v>171</v>
      </c>
      <c r="H56" t="s">
        <v>263</v>
      </c>
      <c r="M56" t="s">
        <v>142</v>
      </c>
      <c r="N56" t="s">
        <v>10</v>
      </c>
      <c r="O56" t="s">
        <v>10</v>
      </c>
      <c r="P56" t="s">
        <v>68</v>
      </c>
      <c r="Q56" t="s">
        <v>10</v>
      </c>
      <c r="R56" t="s">
        <v>54</v>
      </c>
      <c r="S56" t="s">
        <v>68</v>
      </c>
      <c r="T56" s="1">
        <v>35535</v>
      </c>
      <c r="U56" t="s">
        <v>352</v>
      </c>
      <c r="V56" s="1" t="s">
        <v>23</v>
      </c>
      <c r="W56" s="1"/>
      <c r="X56" s="1"/>
      <c r="Y56">
        <v>1</v>
      </c>
      <c r="AD56">
        <v>1</v>
      </c>
      <c r="AE56" t="s">
        <v>11</v>
      </c>
      <c r="AG56" s="4"/>
      <c r="AH56" s="14">
        <v>5.04088598</v>
      </c>
      <c r="AI56" s="4"/>
      <c r="AJ56" s="14">
        <v>4.568793947</v>
      </c>
      <c r="AL56" s="14">
        <v>6.050961077</v>
      </c>
      <c r="BE56" s="4"/>
      <c r="BF56" s="14">
        <v>5.220213668</v>
      </c>
      <c r="BI56">
        <v>1</v>
      </c>
      <c r="BJ56" t="s">
        <v>12</v>
      </c>
      <c r="BK56" t="s">
        <v>604</v>
      </c>
      <c r="BL56" s="11" t="s">
        <v>590</v>
      </c>
      <c r="BM56" s="6"/>
      <c r="BN56" s="11" t="s">
        <v>590</v>
      </c>
      <c r="BO56" s="6">
        <v>-280.7328289</v>
      </c>
      <c r="BP56" s="11" t="s">
        <v>590</v>
      </c>
      <c r="BQ56" s="6"/>
      <c r="BR56" s="11" t="s">
        <v>590</v>
      </c>
      <c r="BS56" s="6"/>
      <c r="BT56" s="11" t="s">
        <v>590</v>
      </c>
      <c r="BU56" s="6"/>
      <c r="BV56" s="11" t="s">
        <v>590</v>
      </c>
      <c r="BW56" s="6"/>
      <c r="BX56" s="11" t="s">
        <v>590</v>
      </c>
      <c r="BY56" s="6"/>
      <c r="BZ56" s="11" t="s">
        <v>590</v>
      </c>
      <c r="CA56" s="6"/>
      <c r="CB56" s="6"/>
      <c r="CC56" s="6"/>
      <c r="CD56" s="11" t="s">
        <v>591</v>
      </c>
      <c r="CE56" s="8">
        <v>-1424.595113</v>
      </c>
      <c r="CF56" s="8"/>
      <c r="CG56" s="8"/>
      <c r="CH56" s="11" t="s">
        <v>590</v>
      </c>
      <c r="CI56" s="6"/>
      <c r="CJ56" s="11" t="s">
        <v>590</v>
      </c>
      <c r="CK56" s="6">
        <v>0</v>
      </c>
      <c r="CL56" s="11" t="s">
        <v>590</v>
      </c>
      <c r="CM56" s="6"/>
      <c r="CN56" s="11" t="s">
        <v>590</v>
      </c>
      <c r="CO56" s="6"/>
      <c r="CP56" s="11" t="s">
        <v>590</v>
      </c>
      <c r="CQ56" s="6"/>
      <c r="CR56" s="11" t="s">
        <v>590</v>
      </c>
      <c r="CS56" s="6"/>
      <c r="CT56" s="11" t="s">
        <v>590</v>
      </c>
      <c r="CU56" s="6"/>
      <c r="CV56" s="11" t="s">
        <v>590</v>
      </c>
      <c r="CW56" s="6"/>
      <c r="CX56" s="6"/>
      <c r="CY56" s="6"/>
      <c r="CZ56" s="11" t="s">
        <v>591</v>
      </c>
      <c r="DA56" s="8">
        <v>0</v>
      </c>
      <c r="DB56" s="8"/>
      <c r="DC56" s="8"/>
      <c r="DD56" s="11">
        <v>0.4</v>
      </c>
      <c r="DI56" s="11">
        <v>0.4</v>
      </c>
      <c r="DK56" s="11">
        <v>0</v>
      </c>
      <c r="DM56" s="11">
        <v>1.2</v>
      </c>
      <c r="DN56" s="11">
        <v>100</v>
      </c>
      <c r="DO56" s="11">
        <v>0.2</v>
      </c>
      <c r="EH56" s="11">
        <v>14.4</v>
      </c>
      <c r="EI56" s="11">
        <v>0.4</v>
      </c>
      <c r="EK56" s="11">
        <v>0</v>
      </c>
      <c r="EL56" s="11"/>
      <c r="EM56" s="11">
        <v>1.2</v>
      </c>
      <c r="EN56" s="11">
        <v>100</v>
      </c>
      <c r="EO56" s="11">
        <v>0.2</v>
      </c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H56" s="11">
        <f>AVERAGE(EN56,EL56,EJ56)</f>
        <v>100</v>
      </c>
      <c r="FI56" s="11">
        <f>AVERAGE(EO56,EM56,EK56)</f>
        <v>0.4666666666666666</v>
      </c>
    </row>
    <row r="57" spans="1:161" ht="12.75">
      <c r="A57" s="28">
        <v>495</v>
      </c>
      <c r="B57" s="28" t="s">
        <v>359</v>
      </c>
      <c r="C57" t="s">
        <v>354</v>
      </c>
      <c r="D57" t="s">
        <v>355</v>
      </c>
      <c r="E57" t="s">
        <v>0</v>
      </c>
      <c r="F57" t="s">
        <v>48</v>
      </c>
      <c r="G57" t="s">
        <v>8</v>
      </c>
      <c r="H57" t="s">
        <v>356</v>
      </c>
      <c r="M57" t="s">
        <v>358</v>
      </c>
      <c r="N57" t="s">
        <v>10</v>
      </c>
      <c r="O57" t="s">
        <v>10</v>
      </c>
      <c r="P57" t="s">
        <v>10</v>
      </c>
      <c r="Q57" t="s">
        <v>10</v>
      </c>
      <c r="R57" t="s">
        <v>54</v>
      </c>
      <c r="S57" t="s">
        <v>10</v>
      </c>
      <c r="T57" s="1">
        <v>35754</v>
      </c>
      <c r="U57" t="s">
        <v>360</v>
      </c>
      <c r="V57" s="1" t="s">
        <v>11</v>
      </c>
      <c r="W57" s="1"/>
      <c r="X57" s="1"/>
      <c r="Y57">
        <v>1</v>
      </c>
      <c r="AD57">
        <v>1</v>
      </c>
      <c r="AE57" t="s">
        <v>11</v>
      </c>
      <c r="AG57" s="4"/>
      <c r="AH57" s="14">
        <v>7.889998669</v>
      </c>
      <c r="AI57" s="4"/>
      <c r="AJ57" s="14">
        <v>2.574238619</v>
      </c>
      <c r="AL57" s="14">
        <v>1.718732963</v>
      </c>
      <c r="BE57" s="4"/>
      <c r="BF57" s="14">
        <v>4.060990083</v>
      </c>
      <c r="BL57" s="11" t="s">
        <v>590</v>
      </c>
      <c r="BM57" s="6"/>
      <c r="BN57" s="11" t="s">
        <v>590</v>
      </c>
      <c r="BO57" s="6"/>
      <c r="BP57" s="11" t="s">
        <v>590</v>
      </c>
      <c r="BQ57" s="6"/>
      <c r="BR57" s="11" t="s">
        <v>590</v>
      </c>
      <c r="BS57" s="6"/>
      <c r="BT57" s="11" t="s">
        <v>590</v>
      </c>
      <c r="BU57" s="6"/>
      <c r="BV57" s="11" t="s">
        <v>590</v>
      </c>
      <c r="BW57" s="6"/>
      <c r="BX57" s="11" t="s">
        <v>590</v>
      </c>
      <c r="BY57" s="6"/>
      <c r="BZ57" s="11" t="s">
        <v>590</v>
      </c>
      <c r="CA57" s="6"/>
      <c r="CB57" s="6"/>
      <c r="CC57" s="6"/>
      <c r="CD57" s="11" t="s">
        <v>590</v>
      </c>
      <c r="CE57" s="6"/>
      <c r="CF57" s="6"/>
      <c r="CG57" s="6"/>
      <c r="CH57" s="11" t="s">
        <v>590</v>
      </c>
      <c r="CI57" s="6"/>
      <c r="CJ57" s="11" t="s">
        <v>590</v>
      </c>
      <c r="CK57" s="6"/>
      <c r="CL57" s="11" t="s">
        <v>590</v>
      </c>
      <c r="CM57" s="6"/>
      <c r="CN57" s="11" t="s">
        <v>590</v>
      </c>
      <c r="CO57" s="6"/>
      <c r="CP57" s="11" t="s">
        <v>590</v>
      </c>
      <c r="CQ57" s="6"/>
      <c r="CR57" s="11" t="s">
        <v>590</v>
      </c>
      <c r="CS57" s="6"/>
      <c r="CT57" s="11" t="s">
        <v>590</v>
      </c>
      <c r="CU57" s="6"/>
      <c r="CV57" s="11" t="s">
        <v>590</v>
      </c>
      <c r="CW57" s="6"/>
      <c r="CX57" s="6"/>
      <c r="CY57" s="6"/>
      <c r="CZ57" s="11" t="s">
        <v>590</v>
      </c>
      <c r="DA57" s="6"/>
      <c r="DB57" s="6"/>
      <c r="DC57" s="6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</row>
    <row r="58" spans="1:165" ht="12.75">
      <c r="A58" s="28">
        <v>495</v>
      </c>
      <c r="B58" s="28" t="s">
        <v>353</v>
      </c>
      <c r="C58" t="s">
        <v>354</v>
      </c>
      <c r="D58" t="s">
        <v>355</v>
      </c>
      <c r="E58" t="s">
        <v>0</v>
      </c>
      <c r="F58" t="s">
        <v>48</v>
      </c>
      <c r="G58" t="s">
        <v>8</v>
      </c>
      <c r="H58" t="s">
        <v>356</v>
      </c>
      <c r="M58" t="s">
        <v>358</v>
      </c>
      <c r="N58" t="s">
        <v>10</v>
      </c>
      <c r="O58" t="s">
        <v>10</v>
      </c>
      <c r="P58" t="s">
        <v>10</v>
      </c>
      <c r="Q58" t="s">
        <v>10</v>
      </c>
      <c r="R58" t="s">
        <v>54</v>
      </c>
      <c r="S58" t="s">
        <v>10</v>
      </c>
      <c r="T58" s="1">
        <v>32153</v>
      </c>
      <c r="U58" t="s">
        <v>357</v>
      </c>
      <c r="V58" s="1" t="s">
        <v>30</v>
      </c>
      <c r="W58" s="1"/>
      <c r="X58" s="1"/>
      <c r="Y58">
        <v>3</v>
      </c>
      <c r="AD58">
        <v>2</v>
      </c>
      <c r="AE58" t="s">
        <v>628</v>
      </c>
      <c r="AG58" s="4"/>
      <c r="AH58" s="14">
        <v>28750.47713</v>
      </c>
      <c r="AI58" s="4"/>
      <c r="AJ58" s="14">
        <v>17979.42133</v>
      </c>
      <c r="AL58" s="14">
        <v>11829.2907</v>
      </c>
      <c r="AN58" s="14">
        <v>11052.27586</v>
      </c>
      <c r="BE58" s="4"/>
      <c r="BF58" s="14">
        <v>17402.86626</v>
      </c>
      <c r="BI58">
        <v>2</v>
      </c>
      <c r="BJ58" t="s">
        <v>628</v>
      </c>
      <c r="BL58" s="11" t="s">
        <v>590</v>
      </c>
      <c r="BM58" s="6">
        <v>77.60573258</v>
      </c>
      <c r="BN58" s="11" t="s">
        <v>590</v>
      </c>
      <c r="BO58" s="6">
        <v>83.36178517</v>
      </c>
      <c r="BP58" s="11" t="s">
        <v>590</v>
      </c>
      <c r="BQ58" s="6">
        <v>88.0533333</v>
      </c>
      <c r="BR58" s="11" t="s">
        <v>590</v>
      </c>
      <c r="BS58" s="6">
        <v>89.99354843</v>
      </c>
      <c r="BT58" s="11" t="s">
        <v>590</v>
      </c>
      <c r="BU58" s="6"/>
      <c r="BV58" s="11" t="s">
        <v>590</v>
      </c>
      <c r="BW58" s="6"/>
      <c r="BX58" s="11" t="s">
        <v>590</v>
      </c>
      <c r="BY58" s="6"/>
      <c r="BZ58" s="11" t="s">
        <v>590</v>
      </c>
      <c r="CA58" s="6"/>
      <c r="CB58" s="6"/>
      <c r="CC58" s="6"/>
      <c r="CD58" s="11" t="s">
        <v>590</v>
      </c>
      <c r="CE58" s="6">
        <v>84.38901</v>
      </c>
      <c r="CF58" s="6"/>
      <c r="CG58" s="6"/>
      <c r="CH58" s="11" t="s">
        <v>590</v>
      </c>
      <c r="CI58" s="6">
        <v>77.60573258</v>
      </c>
      <c r="CJ58" s="11" t="s">
        <v>590</v>
      </c>
      <c r="CK58" s="6">
        <v>83.36178517</v>
      </c>
      <c r="CL58" s="11" t="s">
        <v>590</v>
      </c>
      <c r="CM58" s="6">
        <v>88.0533333</v>
      </c>
      <c r="CN58" s="11" t="s">
        <v>590</v>
      </c>
      <c r="CO58" s="6">
        <v>89.99354843</v>
      </c>
      <c r="CP58" s="11" t="s">
        <v>590</v>
      </c>
      <c r="CQ58" s="6"/>
      <c r="CR58" s="11" t="s">
        <v>590</v>
      </c>
      <c r="CS58" s="6"/>
      <c r="CT58" s="11" t="s">
        <v>590</v>
      </c>
      <c r="CU58" s="6"/>
      <c r="CV58" s="11" t="s">
        <v>590</v>
      </c>
      <c r="CW58" s="6"/>
      <c r="CX58" s="6"/>
      <c r="CY58" s="6"/>
      <c r="CZ58" s="11" t="s">
        <v>590</v>
      </c>
      <c r="DA58" s="6">
        <v>84.38901</v>
      </c>
      <c r="DB58" s="6"/>
      <c r="DC58" s="6"/>
      <c r="DI58" s="11">
        <v>111478.3</v>
      </c>
      <c r="DK58" s="11">
        <v>128383.2</v>
      </c>
      <c r="DM58" s="11">
        <v>108061</v>
      </c>
      <c r="DO58" s="11">
        <v>99017.5</v>
      </c>
      <c r="DQ58" s="11">
        <v>110451.5</v>
      </c>
      <c r="EI58" s="11">
        <v>111478.3</v>
      </c>
      <c r="EK58" s="11">
        <v>128383.2</v>
      </c>
      <c r="EL58" s="11"/>
      <c r="EM58" s="11">
        <v>108061</v>
      </c>
      <c r="EN58" s="11"/>
      <c r="EO58" s="11">
        <v>99017.5</v>
      </c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I58" s="11">
        <f>AVERAGE(EO58,EM58,EK58)</f>
        <v>111820.56666666667</v>
      </c>
    </row>
    <row r="59" spans="1:165" ht="12.75">
      <c r="A59" s="28">
        <v>495</v>
      </c>
      <c r="B59" s="28" t="s">
        <v>361</v>
      </c>
      <c r="C59" t="s">
        <v>354</v>
      </c>
      <c r="D59" t="s">
        <v>355</v>
      </c>
      <c r="E59" t="s">
        <v>0</v>
      </c>
      <c r="F59" t="s">
        <v>48</v>
      </c>
      <c r="G59" t="s">
        <v>8</v>
      </c>
      <c r="H59" t="s">
        <v>356</v>
      </c>
      <c r="M59" t="s">
        <v>358</v>
      </c>
      <c r="N59" t="s">
        <v>10</v>
      </c>
      <c r="O59" t="s">
        <v>10</v>
      </c>
      <c r="P59" t="s">
        <v>10</v>
      </c>
      <c r="Q59" t="s">
        <v>10</v>
      </c>
      <c r="R59" t="s">
        <v>54</v>
      </c>
      <c r="S59" t="s">
        <v>10</v>
      </c>
      <c r="T59" s="1">
        <v>32153</v>
      </c>
      <c r="U59" t="s">
        <v>362</v>
      </c>
      <c r="V59" s="1" t="s">
        <v>30</v>
      </c>
      <c r="W59" s="1"/>
      <c r="X59" s="1"/>
      <c r="Y59">
        <v>3</v>
      </c>
      <c r="AD59">
        <v>2</v>
      </c>
      <c r="AE59" t="s">
        <v>204</v>
      </c>
      <c r="AG59" s="4"/>
      <c r="AH59" s="14">
        <v>6478.879572</v>
      </c>
      <c r="AI59" s="4"/>
      <c r="AJ59" s="14">
        <v>6738.882427</v>
      </c>
      <c r="AL59" s="14">
        <v>6863.440333</v>
      </c>
      <c r="AN59" s="14">
        <v>5745.098113</v>
      </c>
      <c r="BE59" s="4"/>
      <c r="BF59" s="14">
        <v>6456.575111</v>
      </c>
      <c r="BI59">
        <v>2</v>
      </c>
      <c r="BJ59" t="s">
        <v>204</v>
      </c>
      <c r="BL59" s="11" t="s">
        <v>590</v>
      </c>
      <c r="BM59" s="6">
        <v>94.39414782</v>
      </c>
      <c r="BN59" s="11" t="s">
        <v>590</v>
      </c>
      <c r="BO59" s="6">
        <v>93.09741589</v>
      </c>
      <c r="BP59" s="11" t="s">
        <v>590</v>
      </c>
      <c r="BQ59" s="6">
        <v>94.58048188</v>
      </c>
      <c r="BR59" s="11" t="s">
        <v>590</v>
      </c>
      <c r="BS59" s="6">
        <v>94.376686</v>
      </c>
      <c r="BT59" s="11" t="s">
        <v>590</v>
      </c>
      <c r="BU59" s="6"/>
      <c r="BV59" s="11" t="s">
        <v>590</v>
      </c>
      <c r="BW59" s="6"/>
      <c r="BX59" s="11" t="s">
        <v>590</v>
      </c>
      <c r="BY59" s="6"/>
      <c r="BZ59" s="11" t="s">
        <v>590</v>
      </c>
      <c r="CA59" s="6"/>
      <c r="CB59" s="6"/>
      <c r="CC59" s="6"/>
      <c r="CD59" s="11" t="s">
        <v>590</v>
      </c>
      <c r="CE59" s="6">
        <v>94.15708308</v>
      </c>
      <c r="CF59" s="6"/>
      <c r="CG59" s="6"/>
      <c r="CH59" s="11" t="s">
        <v>590</v>
      </c>
      <c r="CI59" s="6">
        <v>94.39414782</v>
      </c>
      <c r="CJ59" s="11" t="s">
        <v>590</v>
      </c>
      <c r="CK59" s="6">
        <v>93.09741589</v>
      </c>
      <c r="CL59" s="11" t="s">
        <v>590</v>
      </c>
      <c r="CM59" s="6">
        <v>94.58048188</v>
      </c>
      <c r="CN59" s="11" t="s">
        <v>590</v>
      </c>
      <c r="CO59" s="6">
        <v>94.376686</v>
      </c>
      <c r="CP59" s="11" t="s">
        <v>590</v>
      </c>
      <c r="CQ59" s="6"/>
      <c r="CR59" s="11" t="s">
        <v>590</v>
      </c>
      <c r="CS59" s="6"/>
      <c r="CT59" s="11" t="s">
        <v>590</v>
      </c>
      <c r="CU59" s="6"/>
      <c r="CV59" s="11" t="s">
        <v>590</v>
      </c>
      <c r="CW59" s="6"/>
      <c r="CX59" s="6"/>
      <c r="CY59" s="6"/>
      <c r="CZ59" s="11" t="s">
        <v>590</v>
      </c>
      <c r="DA59" s="6">
        <v>94.15708308</v>
      </c>
      <c r="DB59" s="6"/>
      <c r="DC59" s="6"/>
      <c r="DI59" s="11">
        <v>110502.6</v>
      </c>
      <c r="DK59" s="11">
        <v>115573.5</v>
      </c>
      <c r="DM59" s="11">
        <v>97628.4</v>
      </c>
      <c r="DO59" s="11">
        <v>126643</v>
      </c>
      <c r="DQ59" s="11">
        <v>102165.7</v>
      </c>
      <c r="EI59" s="11">
        <v>110502.6</v>
      </c>
      <c r="EK59" s="11">
        <v>115573.5</v>
      </c>
      <c r="EL59" s="11"/>
      <c r="EM59" s="11">
        <v>97628.4</v>
      </c>
      <c r="EN59" s="11"/>
      <c r="EO59" s="11">
        <v>126643</v>
      </c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I59" s="11">
        <f>AVERAGE(EO59,EM59,EK59)</f>
        <v>113281.63333333335</v>
      </c>
    </row>
    <row r="60" spans="1:165" ht="12.75">
      <c r="A60" s="28">
        <v>495</v>
      </c>
      <c r="B60" s="28" t="s">
        <v>363</v>
      </c>
      <c r="C60" t="s">
        <v>354</v>
      </c>
      <c r="D60" t="s">
        <v>355</v>
      </c>
      <c r="E60" t="s">
        <v>0</v>
      </c>
      <c r="F60" t="s">
        <v>48</v>
      </c>
      <c r="G60" t="s">
        <v>8</v>
      </c>
      <c r="H60" t="s">
        <v>356</v>
      </c>
      <c r="M60" t="s">
        <v>358</v>
      </c>
      <c r="N60" t="s">
        <v>10</v>
      </c>
      <c r="O60" t="s">
        <v>10</v>
      </c>
      <c r="P60" t="s">
        <v>10</v>
      </c>
      <c r="Q60" t="s">
        <v>10</v>
      </c>
      <c r="R60" t="s">
        <v>54</v>
      </c>
      <c r="S60" t="s">
        <v>10</v>
      </c>
      <c r="T60" s="1">
        <v>32157</v>
      </c>
      <c r="U60" t="s">
        <v>364</v>
      </c>
      <c r="V60" s="1" t="s">
        <v>30</v>
      </c>
      <c r="W60" s="1"/>
      <c r="X60" s="1"/>
      <c r="Y60">
        <v>3</v>
      </c>
      <c r="AD60">
        <v>2</v>
      </c>
      <c r="AE60" t="s">
        <v>204</v>
      </c>
      <c r="AF60" t="s">
        <v>365</v>
      </c>
      <c r="AG60" s="4"/>
      <c r="AI60" s="4"/>
      <c r="AJ60" s="14">
        <v>1991.555728</v>
      </c>
      <c r="AL60" s="14">
        <v>5532.193973</v>
      </c>
      <c r="AN60" s="14">
        <v>3306.680905</v>
      </c>
      <c r="BE60" s="4"/>
      <c r="BF60" s="14">
        <v>3610.143535</v>
      </c>
      <c r="BI60">
        <v>2</v>
      </c>
      <c r="BJ60" t="s">
        <v>12</v>
      </c>
      <c r="BK60" t="s">
        <v>595</v>
      </c>
      <c r="BL60" s="11" t="s">
        <v>590</v>
      </c>
      <c r="BM60" s="6"/>
      <c r="BN60" s="11" t="s">
        <v>590</v>
      </c>
      <c r="BO60" s="4">
        <v>-35463.49514</v>
      </c>
      <c r="BP60" s="11" t="s">
        <v>590</v>
      </c>
      <c r="BQ60" s="6">
        <v>-77818.22497</v>
      </c>
      <c r="BR60" s="11" t="s">
        <v>590</v>
      </c>
      <c r="BS60" s="4">
        <v>-29689.91806</v>
      </c>
      <c r="BT60" s="11" t="s">
        <v>590</v>
      </c>
      <c r="BU60" s="6"/>
      <c r="BV60" s="11" t="s">
        <v>590</v>
      </c>
      <c r="BW60" s="6"/>
      <c r="BX60" s="11" t="s">
        <v>590</v>
      </c>
      <c r="BY60" s="6"/>
      <c r="BZ60" s="11" t="s">
        <v>590</v>
      </c>
      <c r="CA60" s="6"/>
      <c r="CB60" s="6"/>
      <c r="CC60" s="6"/>
      <c r="CD60" s="11" t="s">
        <v>590</v>
      </c>
      <c r="CE60" s="4">
        <v>-45598.01943</v>
      </c>
      <c r="CF60" s="4"/>
      <c r="CG60" s="4"/>
      <c r="CH60" s="11" t="s">
        <v>590</v>
      </c>
      <c r="CI60" s="6"/>
      <c r="CJ60" s="11" t="s">
        <v>590</v>
      </c>
      <c r="CK60" s="4">
        <v>0</v>
      </c>
      <c r="CL60" s="11" t="s">
        <v>590</v>
      </c>
      <c r="CM60" s="6">
        <v>0</v>
      </c>
      <c r="CN60" s="11" t="s">
        <v>590</v>
      </c>
      <c r="CO60" s="4">
        <v>0</v>
      </c>
      <c r="CP60" s="11" t="s">
        <v>590</v>
      </c>
      <c r="CQ60" s="6"/>
      <c r="CR60" s="11" t="s">
        <v>590</v>
      </c>
      <c r="CS60" s="6"/>
      <c r="CT60" s="11" t="s">
        <v>590</v>
      </c>
      <c r="CU60" s="6"/>
      <c r="CV60" s="11" t="s">
        <v>590</v>
      </c>
      <c r="CW60" s="6"/>
      <c r="CX60" s="6"/>
      <c r="CY60" s="6"/>
      <c r="CZ60" s="11" t="s">
        <v>590</v>
      </c>
      <c r="DA60" s="4">
        <v>0</v>
      </c>
      <c r="DB60" s="4"/>
      <c r="DC60" s="4"/>
      <c r="DI60" s="11">
        <v>7.9</v>
      </c>
      <c r="DM60" s="11">
        <v>5.6</v>
      </c>
      <c r="DO60" s="11">
        <v>7.1</v>
      </c>
      <c r="DQ60" s="11">
        <v>11.1</v>
      </c>
      <c r="EI60" s="11">
        <v>7.9</v>
      </c>
      <c r="EK60" s="11"/>
      <c r="EL60" s="11"/>
      <c r="EM60" s="11">
        <v>5.6</v>
      </c>
      <c r="EN60" s="11"/>
      <c r="EO60" s="11">
        <v>7.1</v>
      </c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I60" s="11">
        <f>AVERAGE(EO60,EM60,EK60)</f>
        <v>6.35</v>
      </c>
    </row>
    <row r="61" spans="1:161" ht="12.75">
      <c r="A61" s="28">
        <v>503</v>
      </c>
      <c r="B61" s="28" t="s">
        <v>367</v>
      </c>
      <c r="C61" t="s">
        <v>368</v>
      </c>
      <c r="D61" t="s">
        <v>369</v>
      </c>
      <c r="E61" t="s">
        <v>0</v>
      </c>
      <c r="F61" t="s">
        <v>366</v>
      </c>
      <c r="G61" t="s">
        <v>8</v>
      </c>
      <c r="H61" t="s">
        <v>370</v>
      </c>
      <c r="M61" t="s">
        <v>372</v>
      </c>
      <c r="N61" t="s">
        <v>10</v>
      </c>
      <c r="O61" t="s">
        <v>68</v>
      </c>
      <c r="P61" t="s">
        <v>10</v>
      </c>
      <c r="Q61" t="s">
        <v>10</v>
      </c>
      <c r="R61" t="s">
        <v>54</v>
      </c>
      <c r="S61" t="s">
        <v>68</v>
      </c>
      <c r="T61" s="1">
        <v>34029</v>
      </c>
      <c r="U61" t="s">
        <v>371</v>
      </c>
      <c r="V61" s="1" t="s">
        <v>23</v>
      </c>
      <c r="W61" s="1"/>
      <c r="X61" s="1"/>
      <c r="Y61">
        <v>1</v>
      </c>
      <c r="AD61">
        <v>1</v>
      </c>
      <c r="AE61" t="s">
        <v>11</v>
      </c>
      <c r="AG61" s="4"/>
      <c r="AH61" s="14">
        <v>1.677640143</v>
      </c>
      <c r="AI61" s="4"/>
      <c r="AJ61" s="14">
        <v>0.925796472</v>
      </c>
      <c r="AL61" s="14">
        <v>1.21525409</v>
      </c>
      <c r="BE61" s="4"/>
      <c r="BF61" s="14">
        <v>1.272896902</v>
      </c>
      <c r="BL61" s="11" t="s">
        <v>590</v>
      </c>
      <c r="BM61" s="6"/>
      <c r="BN61" s="11" t="s">
        <v>590</v>
      </c>
      <c r="BO61" s="6"/>
      <c r="BP61" s="11" t="s">
        <v>590</v>
      </c>
      <c r="BQ61" s="6"/>
      <c r="BR61" s="11" t="s">
        <v>590</v>
      </c>
      <c r="BS61" s="6"/>
      <c r="BT61" s="11" t="s">
        <v>590</v>
      </c>
      <c r="BU61" s="6"/>
      <c r="BV61" s="11" t="s">
        <v>590</v>
      </c>
      <c r="BW61" s="6"/>
      <c r="BX61" s="11" t="s">
        <v>590</v>
      </c>
      <c r="BY61" s="6"/>
      <c r="BZ61" s="11" t="s">
        <v>590</v>
      </c>
      <c r="CA61" s="6"/>
      <c r="CB61" s="6"/>
      <c r="CC61" s="6"/>
      <c r="CD61" s="11" t="s">
        <v>590</v>
      </c>
      <c r="CE61" s="6"/>
      <c r="CF61" s="6"/>
      <c r="CG61" s="6"/>
      <c r="CH61" s="11" t="s">
        <v>590</v>
      </c>
      <c r="CI61" s="6"/>
      <c r="CJ61" s="11" t="s">
        <v>590</v>
      </c>
      <c r="CK61" s="6"/>
      <c r="CL61" s="11" t="s">
        <v>590</v>
      </c>
      <c r="CM61" s="6"/>
      <c r="CN61" s="11" t="s">
        <v>590</v>
      </c>
      <c r="CO61" s="6"/>
      <c r="CP61" s="11" t="s">
        <v>590</v>
      </c>
      <c r="CQ61" s="6"/>
      <c r="CR61" s="11" t="s">
        <v>590</v>
      </c>
      <c r="CS61" s="6"/>
      <c r="CT61" s="11" t="s">
        <v>590</v>
      </c>
      <c r="CU61" s="6"/>
      <c r="CV61" s="11" t="s">
        <v>590</v>
      </c>
      <c r="CW61" s="6"/>
      <c r="CX61" s="6"/>
      <c r="CY61" s="6"/>
      <c r="CZ61" s="11" t="s">
        <v>590</v>
      </c>
      <c r="DA61" s="6"/>
      <c r="DB61" s="6"/>
      <c r="DC61" s="6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</row>
    <row r="62" spans="1:161" ht="12.75">
      <c r="A62" s="28">
        <v>503</v>
      </c>
      <c r="B62" s="28" t="s">
        <v>373</v>
      </c>
      <c r="C62" t="s">
        <v>368</v>
      </c>
      <c r="D62" t="s">
        <v>369</v>
      </c>
      <c r="E62" t="s">
        <v>0</v>
      </c>
      <c r="F62" t="s">
        <v>366</v>
      </c>
      <c r="G62" t="s">
        <v>8</v>
      </c>
      <c r="H62" t="s">
        <v>370</v>
      </c>
      <c r="M62" t="s">
        <v>372</v>
      </c>
      <c r="N62" t="s">
        <v>10</v>
      </c>
      <c r="O62" t="s">
        <v>68</v>
      </c>
      <c r="P62" t="s">
        <v>10</v>
      </c>
      <c r="Q62" t="s">
        <v>10</v>
      </c>
      <c r="R62" t="s">
        <v>54</v>
      </c>
      <c r="S62" t="s">
        <v>68</v>
      </c>
      <c r="T62" s="1">
        <v>35032</v>
      </c>
      <c r="U62" t="s">
        <v>374</v>
      </c>
      <c r="V62" s="1" t="s">
        <v>23</v>
      </c>
      <c r="W62" s="1"/>
      <c r="X62" s="1"/>
      <c r="Y62">
        <v>1</v>
      </c>
      <c r="AD62">
        <v>1</v>
      </c>
      <c r="AE62" t="s">
        <v>11</v>
      </c>
      <c r="AF62" t="s">
        <v>308</v>
      </c>
      <c r="AG62" s="4"/>
      <c r="AH62" s="14">
        <v>49.2991453</v>
      </c>
      <c r="AI62" s="4"/>
      <c r="AJ62" s="14">
        <v>35.25735294</v>
      </c>
      <c r="AL62" s="14">
        <v>41.07638889</v>
      </c>
      <c r="BE62" s="4"/>
      <c r="BF62" s="14">
        <v>41.87762904</v>
      </c>
      <c r="BL62" s="11" t="s">
        <v>590</v>
      </c>
      <c r="BM62" s="6"/>
      <c r="BN62" s="11" t="s">
        <v>590</v>
      </c>
      <c r="BO62" s="6"/>
      <c r="BP62" s="11" t="s">
        <v>590</v>
      </c>
      <c r="BQ62" s="6"/>
      <c r="BR62" s="11" t="s">
        <v>590</v>
      </c>
      <c r="BS62" s="6"/>
      <c r="BT62" s="11" t="s">
        <v>590</v>
      </c>
      <c r="BU62" s="6"/>
      <c r="BV62" s="11" t="s">
        <v>590</v>
      </c>
      <c r="BW62" s="6"/>
      <c r="BX62" s="11" t="s">
        <v>590</v>
      </c>
      <c r="BY62" s="6"/>
      <c r="BZ62" s="11" t="s">
        <v>590</v>
      </c>
      <c r="CA62" s="6"/>
      <c r="CB62" s="6"/>
      <c r="CC62" s="6"/>
      <c r="CD62" s="11" t="s">
        <v>590</v>
      </c>
      <c r="CE62" s="6"/>
      <c r="CF62" s="6"/>
      <c r="CG62" s="6"/>
      <c r="CH62" s="11" t="s">
        <v>590</v>
      </c>
      <c r="CI62" s="6"/>
      <c r="CJ62" s="11" t="s">
        <v>590</v>
      </c>
      <c r="CK62" s="6"/>
      <c r="CL62" s="11" t="s">
        <v>590</v>
      </c>
      <c r="CM62" s="6"/>
      <c r="CN62" s="11" t="s">
        <v>590</v>
      </c>
      <c r="CO62" s="6"/>
      <c r="CP62" s="11" t="s">
        <v>590</v>
      </c>
      <c r="CQ62" s="6"/>
      <c r="CR62" s="11" t="s">
        <v>590</v>
      </c>
      <c r="CS62" s="6"/>
      <c r="CT62" s="11" t="s">
        <v>590</v>
      </c>
      <c r="CU62" s="6"/>
      <c r="CV62" s="11" t="s">
        <v>590</v>
      </c>
      <c r="CW62" s="6"/>
      <c r="CX62" s="6"/>
      <c r="CY62" s="6"/>
      <c r="CZ62" s="11" t="s">
        <v>590</v>
      </c>
      <c r="DA62" s="6"/>
      <c r="DB62" s="6"/>
      <c r="DC62" s="6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ht="12.75">
      <c r="A63" s="28">
        <v>503</v>
      </c>
      <c r="B63" s="28" t="s">
        <v>375</v>
      </c>
      <c r="C63" t="s">
        <v>368</v>
      </c>
      <c r="D63" t="s">
        <v>369</v>
      </c>
      <c r="E63" t="s">
        <v>0</v>
      </c>
      <c r="F63" t="s">
        <v>366</v>
      </c>
      <c r="G63" t="s">
        <v>8</v>
      </c>
      <c r="H63" t="s">
        <v>370</v>
      </c>
      <c r="M63" t="s">
        <v>372</v>
      </c>
      <c r="N63" t="s">
        <v>10</v>
      </c>
      <c r="O63" t="s">
        <v>68</v>
      </c>
      <c r="P63" t="s">
        <v>10</v>
      </c>
      <c r="Q63" t="s">
        <v>10</v>
      </c>
      <c r="R63" t="s">
        <v>54</v>
      </c>
      <c r="S63" t="s">
        <v>68</v>
      </c>
      <c r="T63" s="1">
        <v>35032</v>
      </c>
      <c r="U63" t="s">
        <v>376</v>
      </c>
      <c r="V63" s="1" t="s">
        <v>23</v>
      </c>
      <c r="W63" s="1"/>
      <c r="X63" s="1"/>
      <c r="Y63">
        <v>1</v>
      </c>
      <c r="AD63">
        <v>1</v>
      </c>
      <c r="AE63" t="s">
        <v>11</v>
      </c>
      <c r="AG63" s="4"/>
      <c r="AH63" s="14">
        <v>227.5256223</v>
      </c>
      <c r="AI63" s="4"/>
      <c r="AJ63" s="14">
        <v>258.8235294</v>
      </c>
      <c r="AL63" s="14">
        <v>222.4489796</v>
      </c>
      <c r="BE63" s="4"/>
      <c r="BF63" s="14">
        <v>236.2660438</v>
      </c>
      <c r="BL63" s="11" t="s">
        <v>590</v>
      </c>
      <c r="BM63" s="6"/>
      <c r="BN63" s="11" t="s">
        <v>590</v>
      </c>
      <c r="BO63" s="6"/>
      <c r="BP63" s="11" t="s">
        <v>590</v>
      </c>
      <c r="BQ63" s="6"/>
      <c r="BR63" s="11" t="s">
        <v>590</v>
      </c>
      <c r="BS63" s="6"/>
      <c r="BT63" s="11" t="s">
        <v>590</v>
      </c>
      <c r="BU63" s="6"/>
      <c r="BV63" s="11" t="s">
        <v>590</v>
      </c>
      <c r="BW63" s="6"/>
      <c r="BX63" s="11" t="s">
        <v>590</v>
      </c>
      <c r="BY63" s="6"/>
      <c r="BZ63" s="11" t="s">
        <v>590</v>
      </c>
      <c r="CA63" s="6"/>
      <c r="CB63" s="6"/>
      <c r="CC63" s="6"/>
      <c r="CD63" s="11" t="s">
        <v>590</v>
      </c>
      <c r="CE63" s="6"/>
      <c r="CF63" s="6"/>
      <c r="CG63" s="6"/>
      <c r="CH63" s="11" t="s">
        <v>590</v>
      </c>
      <c r="CI63" s="6"/>
      <c r="CJ63" s="11" t="s">
        <v>590</v>
      </c>
      <c r="CK63" s="6"/>
      <c r="CL63" s="11" t="s">
        <v>590</v>
      </c>
      <c r="CM63" s="6"/>
      <c r="CN63" s="11" t="s">
        <v>590</v>
      </c>
      <c r="CO63" s="6"/>
      <c r="CP63" s="11" t="s">
        <v>590</v>
      </c>
      <c r="CQ63" s="6"/>
      <c r="CR63" s="11" t="s">
        <v>590</v>
      </c>
      <c r="CS63" s="6"/>
      <c r="CT63" s="11" t="s">
        <v>590</v>
      </c>
      <c r="CU63" s="6"/>
      <c r="CV63" s="11" t="s">
        <v>590</v>
      </c>
      <c r="CW63" s="6"/>
      <c r="CX63" s="6"/>
      <c r="CY63" s="6"/>
      <c r="CZ63" s="11" t="s">
        <v>590</v>
      </c>
      <c r="DA63" s="6"/>
      <c r="DB63" s="6"/>
      <c r="DC63" s="6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</row>
    <row r="64" spans="1:161" ht="12.75">
      <c r="A64" s="28">
        <v>503</v>
      </c>
      <c r="B64" s="28" t="s">
        <v>377</v>
      </c>
      <c r="C64" t="s">
        <v>368</v>
      </c>
      <c r="D64" t="s">
        <v>369</v>
      </c>
      <c r="E64" t="s">
        <v>0</v>
      </c>
      <c r="F64" t="s">
        <v>366</v>
      </c>
      <c r="G64" t="s">
        <v>8</v>
      </c>
      <c r="H64" t="s">
        <v>370</v>
      </c>
      <c r="M64" t="s">
        <v>372</v>
      </c>
      <c r="N64" t="s">
        <v>10</v>
      </c>
      <c r="O64" t="s">
        <v>68</v>
      </c>
      <c r="P64" t="s">
        <v>10</v>
      </c>
      <c r="Q64" t="s">
        <v>10</v>
      </c>
      <c r="R64" t="s">
        <v>54</v>
      </c>
      <c r="S64" t="s">
        <v>68</v>
      </c>
      <c r="T64" s="1">
        <v>34029</v>
      </c>
      <c r="U64" t="s">
        <v>378</v>
      </c>
      <c r="V64" s="1" t="s">
        <v>23</v>
      </c>
      <c r="W64" s="1"/>
      <c r="X64" s="1"/>
      <c r="Y64">
        <v>1</v>
      </c>
      <c r="AD64">
        <v>1</v>
      </c>
      <c r="AE64" t="s">
        <v>11</v>
      </c>
      <c r="AG64" s="4"/>
      <c r="AH64" s="14">
        <v>4.883349773</v>
      </c>
      <c r="AI64" s="4"/>
      <c r="AJ64" s="14">
        <v>32.09753813</v>
      </c>
      <c r="AL64" s="14">
        <v>98.86888989</v>
      </c>
      <c r="BE64" s="4"/>
      <c r="BF64" s="14">
        <v>45.28325926</v>
      </c>
      <c r="BL64" s="11" t="s">
        <v>590</v>
      </c>
      <c r="BM64" s="6"/>
      <c r="BN64" s="11" t="s">
        <v>590</v>
      </c>
      <c r="BO64" s="6"/>
      <c r="BP64" s="11" t="s">
        <v>590</v>
      </c>
      <c r="BQ64" s="6"/>
      <c r="BR64" s="11" t="s">
        <v>590</v>
      </c>
      <c r="BS64" s="6"/>
      <c r="BT64" s="11" t="s">
        <v>590</v>
      </c>
      <c r="BU64" s="6"/>
      <c r="BV64" s="11" t="s">
        <v>590</v>
      </c>
      <c r="BW64" s="6"/>
      <c r="BX64" s="11" t="s">
        <v>590</v>
      </c>
      <c r="BY64" s="6"/>
      <c r="BZ64" s="11" t="s">
        <v>590</v>
      </c>
      <c r="CA64" s="6"/>
      <c r="CB64" s="6"/>
      <c r="CC64" s="6"/>
      <c r="CD64" s="11" t="s">
        <v>590</v>
      </c>
      <c r="CE64" s="6"/>
      <c r="CF64" s="6"/>
      <c r="CG64" s="6"/>
      <c r="CH64" s="11" t="s">
        <v>590</v>
      </c>
      <c r="CI64" s="6"/>
      <c r="CJ64" s="11" t="s">
        <v>590</v>
      </c>
      <c r="CK64" s="6"/>
      <c r="CL64" s="11" t="s">
        <v>590</v>
      </c>
      <c r="CM64" s="6"/>
      <c r="CN64" s="11" t="s">
        <v>590</v>
      </c>
      <c r="CO64" s="6"/>
      <c r="CP64" s="11" t="s">
        <v>590</v>
      </c>
      <c r="CQ64" s="6"/>
      <c r="CR64" s="11" t="s">
        <v>590</v>
      </c>
      <c r="CS64" s="6"/>
      <c r="CT64" s="11" t="s">
        <v>590</v>
      </c>
      <c r="CU64" s="6"/>
      <c r="CV64" s="11" t="s">
        <v>590</v>
      </c>
      <c r="CW64" s="6"/>
      <c r="CX64" s="6"/>
      <c r="CY64" s="6"/>
      <c r="CZ64" s="11" t="s">
        <v>590</v>
      </c>
      <c r="DA64" s="6"/>
      <c r="DB64" s="6"/>
      <c r="DC64" s="6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</row>
    <row r="65" spans="1:161" ht="12.75">
      <c r="A65" s="28">
        <v>503</v>
      </c>
      <c r="B65" s="28" t="s">
        <v>379</v>
      </c>
      <c r="C65" t="s">
        <v>368</v>
      </c>
      <c r="D65" t="s">
        <v>369</v>
      </c>
      <c r="E65" t="s">
        <v>0</v>
      </c>
      <c r="F65" t="s">
        <v>366</v>
      </c>
      <c r="G65" t="s">
        <v>8</v>
      </c>
      <c r="H65" t="s">
        <v>370</v>
      </c>
      <c r="M65" t="s">
        <v>372</v>
      </c>
      <c r="N65" t="s">
        <v>10</v>
      </c>
      <c r="O65" t="s">
        <v>68</v>
      </c>
      <c r="P65" t="s">
        <v>10</v>
      </c>
      <c r="Q65" t="s">
        <v>10</v>
      </c>
      <c r="R65" t="s">
        <v>54</v>
      </c>
      <c r="S65" t="s">
        <v>68</v>
      </c>
      <c r="T65" s="1">
        <v>33388</v>
      </c>
      <c r="U65" t="s">
        <v>380</v>
      </c>
      <c r="V65" s="1" t="s">
        <v>23</v>
      </c>
      <c r="W65" s="1"/>
      <c r="X65" s="1"/>
      <c r="Y65">
        <v>1</v>
      </c>
      <c r="AD65">
        <v>1</v>
      </c>
      <c r="AE65" t="s">
        <v>11</v>
      </c>
      <c r="AG65" s="4"/>
      <c r="AH65" s="14">
        <v>5.843368778</v>
      </c>
      <c r="AI65" s="4"/>
      <c r="AJ65" s="14">
        <v>5.00514866</v>
      </c>
      <c r="AL65" s="14">
        <v>45.2062287</v>
      </c>
      <c r="BE65" s="4"/>
      <c r="BF65" s="14">
        <v>18.68491538</v>
      </c>
      <c r="BL65" s="11" t="s">
        <v>590</v>
      </c>
      <c r="BM65" s="6"/>
      <c r="BN65" s="11" t="s">
        <v>590</v>
      </c>
      <c r="BO65" s="6"/>
      <c r="BP65" s="11" t="s">
        <v>590</v>
      </c>
      <c r="BQ65" s="6"/>
      <c r="BR65" s="11" t="s">
        <v>590</v>
      </c>
      <c r="BS65" s="6"/>
      <c r="BT65" s="11" t="s">
        <v>590</v>
      </c>
      <c r="BU65" s="6"/>
      <c r="BV65" s="11" t="s">
        <v>590</v>
      </c>
      <c r="BW65" s="6"/>
      <c r="BX65" s="11" t="s">
        <v>590</v>
      </c>
      <c r="BY65" s="6"/>
      <c r="BZ65" s="11" t="s">
        <v>590</v>
      </c>
      <c r="CA65" s="6"/>
      <c r="CB65" s="6"/>
      <c r="CC65" s="6"/>
      <c r="CD65" s="11" t="s">
        <v>590</v>
      </c>
      <c r="CE65" s="6"/>
      <c r="CF65" s="6"/>
      <c r="CG65" s="6"/>
      <c r="CH65" s="11" t="s">
        <v>590</v>
      </c>
      <c r="CI65" s="6"/>
      <c r="CJ65" s="11" t="s">
        <v>590</v>
      </c>
      <c r="CK65" s="6"/>
      <c r="CL65" s="11" t="s">
        <v>590</v>
      </c>
      <c r="CM65" s="6"/>
      <c r="CN65" s="11" t="s">
        <v>590</v>
      </c>
      <c r="CO65" s="6"/>
      <c r="CP65" s="11" t="s">
        <v>590</v>
      </c>
      <c r="CQ65" s="6"/>
      <c r="CR65" s="11" t="s">
        <v>590</v>
      </c>
      <c r="CS65" s="6"/>
      <c r="CT65" s="11" t="s">
        <v>590</v>
      </c>
      <c r="CU65" s="6"/>
      <c r="CV65" s="11" t="s">
        <v>590</v>
      </c>
      <c r="CW65" s="6"/>
      <c r="CX65" s="6"/>
      <c r="CY65" s="6"/>
      <c r="CZ65" s="11" t="s">
        <v>590</v>
      </c>
      <c r="DA65" s="6"/>
      <c r="DB65" s="6"/>
      <c r="DC65" s="6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</row>
    <row r="66" spans="1:161" ht="12.75">
      <c r="A66" s="28">
        <v>503</v>
      </c>
      <c r="B66" s="28" t="s">
        <v>381</v>
      </c>
      <c r="C66" t="s">
        <v>368</v>
      </c>
      <c r="D66" t="s">
        <v>369</v>
      </c>
      <c r="E66" t="s">
        <v>0</v>
      </c>
      <c r="F66" t="s">
        <v>366</v>
      </c>
      <c r="G66" t="s">
        <v>8</v>
      </c>
      <c r="H66" t="s">
        <v>370</v>
      </c>
      <c r="M66" t="s">
        <v>372</v>
      </c>
      <c r="N66" t="s">
        <v>10</v>
      </c>
      <c r="O66" t="s">
        <v>68</v>
      </c>
      <c r="P66" t="s">
        <v>10</v>
      </c>
      <c r="Q66" t="s">
        <v>10</v>
      </c>
      <c r="R66" t="s">
        <v>54</v>
      </c>
      <c r="S66" t="s">
        <v>68</v>
      </c>
      <c r="T66" s="1">
        <v>33388</v>
      </c>
      <c r="U66" t="s">
        <v>382</v>
      </c>
      <c r="V66" s="1" t="s">
        <v>23</v>
      </c>
      <c r="W66" s="1"/>
      <c r="X66" s="1"/>
      <c r="Y66">
        <v>1</v>
      </c>
      <c r="AD66">
        <v>1</v>
      </c>
      <c r="AE66" t="s">
        <v>11</v>
      </c>
      <c r="AG66" s="4"/>
      <c r="AH66" s="14">
        <v>4.993360033</v>
      </c>
      <c r="AI66" s="4"/>
      <c r="AJ66" s="14">
        <v>11.21009094</v>
      </c>
      <c r="AL66" s="14">
        <v>5.489896422</v>
      </c>
      <c r="BE66" s="4"/>
      <c r="BF66" s="14">
        <v>7.231115797</v>
      </c>
      <c r="BL66" s="11" t="s">
        <v>590</v>
      </c>
      <c r="BM66" s="6"/>
      <c r="BN66" s="11" t="s">
        <v>590</v>
      </c>
      <c r="BO66" s="6"/>
      <c r="BP66" s="11" t="s">
        <v>590</v>
      </c>
      <c r="BQ66" s="6"/>
      <c r="BR66" s="11" t="s">
        <v>590</v>
      </c>
      <c r="BS66" s="6"/>
      <c r="BT66" s="11" t="s">
        <v>590</v>
      </c>
      <c r="BU66" s="6"/>
      <c r="BV66" s="11" t="s">
        <v>590</v>
      </c>
      <c r="BW66" s="6"/>
      <c r="BX66" s="11" t="s">
        <v>590</v>
      </c>
      <c r="BY66" s="6"/>
      <c r="BZ66" s="11" t="s">
        <v>590</v>
      </c>
      <c r="CA66" s="6"/>
      <c r="CB66" s="6"/>
      <c r="CC66" s="6"/>
      <c r="CD66" s="11" t="s">
        <v>590</v>
      </c>
      <c r="CE66" s="6"/>
      <c r="CF66" s="6"/>
      <c r="CG66" s="6"/>
      <c r="CH66" s="11" t="s">
        <v>590</v>
      </c>
      <c r="CI66" s="6"/>
      <c r="CJ66" s="11" t="s">
        <v>590</v>
      </c>
      <c r="CK66" s="6"/>
      <c r="CL66" s="11" t="s">
        <v>590</v>
      </c>
      <c r="CM66" s="6"/>
      <c r="CN66" s="11" t="s">
        <v>590</v>
      </c>
      <c r="CO66" s="6"/>
      <c r="CP66" s="11" t="s">
        <v>590</v>
      </c>
      <c r="CQ66" s="6"/>
      <c r="CR66" s="11" t="s">
        <v>590</v>
      </c>
      <c r="CS66" s="6"/>
      <c r="CT66" s="11" t="s">
        <v>590</v>
      </c>
      <c r="CU66" s="6"/>
      <c r="CV66" s="11" t="s">
        <v>590</v>
      </c>
      <c r="CW66" s="6"/>
      <c r="CX66" s="6"/>
      <c r="CY66" s="6"/>
      <c r="CZ66" s="11" t="s">
        <v>590</v>
      </c>
      <c r="DA66" s="6"/>
      <c r="DB66" s="6"/>
      <c r="DC66" s="6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</row>
    <row r="67" spans="1:165" ht="12.75">
      <c r="A67" s="28">
        <v>600</v>
      </c>
      <c r="B67" s="28" t="s">
        <v>383</v>
      </c>
      <c r="C67" t="s">
        <v>174</v>
      </c>
      <c r="D67" t="s">
        <v>384</v>
      </c>
      <c r="E67" t="s">
        <v>0</v>
      </c>
      <c r="F67" t="s">
        <v>48</v>
      </c>
      <c r="G67" t="s">
        <v>8</v>
      </c>
      <c r="H67" t="s">
        <v>385</v>
      </c>
      <c r="M67" t="s">
        <v>77</v>
      </c>
      <c r="N67" t="s">
        <v>10</v>
      </c>
      <c r="O67" t="s">
        <v>10</v>
      </c>
      <c r="P67" t="s">
        <v>10</v>
      </c>
      <c r="Q67" t="s">
        <v>10</v>
      </c>
      <c r="R67" t="s">
        <v>54</v>
      </c>
      <c r="S67" t="s">
        <v>10</v>
      </c>
      <c r="T67" s="1">
        <v>36781</v>
      </c>
      <c r="U67" t="s">
        <v>386</v>
      </c>
      <c r="V67" s="1" t="s">
        <v>23</v>
      </c>
      <c r="W67" s="1"/>
      <c r="X67" s="1"/>
      <c r="Y67">
        <v>1</v>
      </c>
      <c r="AD67">
        <v>1</v>
      </c>
      <c r="AE67" t="s">
        <v>11</v>
      </c>
      <c r="AG67" s="4">
        <v>100</v>
      </c>
      <c r="AH67" s="14">
        <v>0.071199365</v>
      </c>
      <c r="AI67" s="4">
        <v>100</v>
      </c>
      <c r="AJ67" s="14">
        <v>0.076423632</v>
      </c>
      <c r="AK67">
        <v>100</v>
      </c>
      <c r="AL67" s="14">
        <v>0.070663654</v>
      </c>
      <c r="BE67" s="4">
        <v>100</v>
      </c>
      <c r="BF67" s="14">
        <v>0.072762217</v>
      </c>
      <c r="BL67" s="11" t="s">
        <v>590</v>
      </c>
      <c r="BM67" s="6"/>
      <c r="BN67" s="11" t="s">
        <v>590</v>
      </c>
      <c r="BO67" s="6"/>
      <c r="BP67" s="11" t="s">
        <v>590</v>
      </c>
      <c r="BQ67" s="6"/>
      <c r="BR67" s="11" t="s">
        <v>590</v>
      </c>
      <c r="BS67" s="6"/>
      <c r="BT67" s="11" t="s">
        <v>590</v>
      </c>
      <c r="BU67" s="6"/>
      <c r="BV67" s="11" t="s">
        <v>590</v>
      </c>
      <c r="BW67" s="6"/>
      <c r="BX67" s="11" t="s">
        <v>590</v>
      </c>
      <c r="BY67" s="6"/>
      <c r="BZ67" s="11" t="s">
        <v>590</v>
      </c>
      <c r="CA67" s="6"/>
      <c r="CB67" s="6"/>
      <c r="CC67" s="6"/>
      <c r="CD67" s="11" t="s">
        <v>590</v>
      </c>
      <c r="CE67" s="6"/>
      <c r="CF67" s="6"/>
      <c r="CG67" s="6"/>
      <c r="CH67" s="11" t="s">
        <v>590</v>
      </c>
      <c r="CI67" s="6"/>
      <c r="CJ67" s="11" t="s">
        <v>590</v>
      </c>
      <c r="CK67" s="6"/>
      <c r="CL67" s="11" t="s">
        <v>590</v>
      </c>
      <c r="CM67" s="6"/>
      <c r="CN67" s="11" t="s">
        <v>590</v>
      </c>
      <c r="CO67" s="6"/>
      <c r="CP67" s="11" t="s">
        <v>590</v>
      </c>
      <c r="CQ67" s="6"/>
      <c r="CR67" s="11" t="s">
        <v>590</v>
      </c>
      <c r="CS67" s="6"/>
      <c r="CT67" s="11" t="s">
        <v>590</v>
      </c>
      <c r="CU67" s="6"/>
      <c r="CV67" s="11" t="s">
        <v>590</v>
      </c>
      <c r="CW67" s="6"/>
      <c r="CX67" s="6"/>
      <c r="CY67" s="6"/>
      <c r="CZ67" s="11" t="s">
        <v>590</v>
      </c>
      <c r="DA67" s="6"/>
      <c r="DB67" s="6"/>
      <c r="DC67" s="6"/>
      <c r="DD67" s="11">
        <v>26.7</v>
      </c>
      <c r="DI67" s="11">
        <v>26.7</v>
      </c>
      <c r="DJ67" s="11">
        <v>100</v>
      </c>
      <c r="DK67" s="11">
        <v>26.1</v>
      </c>
      <c r="DL67" s="11">
        <v>100</v>
      </c>
      <c r="DM67" s="11">
        <v>26.7</v>
      </c>
      <c r="DN67" s="11">
        <v>100</v>
      </c>
      <c r="DO67" s="11">
        <v>27.2</v>
      </c>
      <c r="EH67" s="11">
        <v>100</v>
      </c>
      <c r="EI67" s="11">
        <v>26.7</v>
      </c>
      <c r="EJ67" s="11">
        <v>100</v>
      </c>
      <c r="EK67" s="11">
        <v>26.1</v>
      </c>
      <c r="EL67" s="11">
        <v>100</v>
      </c>
      <c r="EM67" s="11">
        <v>26.7</v>
      </c>
      <c r="EN67" s="11">
        <v>100</v>
      </c>
      <c r="EO67" s="11">
        <v>27.2</v>
      </c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H67" s="11">
        <f>AVERAGE(EN67,EL67,EJ67)</f>
        <v>100</v>
      </c>
      <c r="FI67" s="11">
        <f>AVERAGE(EO67,EM67,EK67)</f>
        <v>26.666666666666668</v>
      </c>
    </row>
    <row r="68" spans="1:161" ht="12.75">
      <c r="A68" s="28">
        <v>603</v>
      </c>
      <c r="B68" s="28" t="s">
        <v>393</v>
      </c>
      <c r="C68" t="s">
        <v>388</v>
      </c>
      <c r="D68" t="s">
        <v>389</v>
      </c>
      <c r="E68" t="s">
        <v>0</v>
      </c>
      <c r="F68" t="s">
        <v>1</v>
      </c>
      <c r="G68" t="s">
        <v>8</v>
      </c>
      <c r="H68" t="s">
        <v>390</v>
      </c>
      <c r="M68" t="s">
        <v>392</v>
      </c>
      <c r="N68" t="s">
        <v>10</v>
      </c>
      <c r="O68" t="s">
        <v>10</v>
      </c>
      <c r="P68" t="s">
        <v>10</v>
      </c>
      <c r="Q68" t="s">
        <v>10</v>
      </c>
      <c r="R68" t="s">
        <v>7</v>
      </c>
      <c r="S68" t="s">
        <v>10</v>
      </c>
      <c r="T68" s="1">
        <v>36607</v>
      </c>
      <c r="U68" t="s">
        <v>394</v>
      </c>
      <c r="V68" s="1" t="s">
        <v>11</v>
      </c>
      <c r="W68" s="1"/>
      <c r="X68" s="1"/>
      <c r="Y68">
        <v>1</v>
      </c>
      <c r="AD68">
        <v>1</v>
      </c>
      <c r="AE68" t="s">
        <v>11</v>
      </c>
      <c r="AG68" s="4"/>
      <c r="AH68" s="14">
        <v>5.915639131</v>
      </c>
      <c r="AI68" s="4"/>
      <c r="AJ68" s="14">
        <v>5.508357768</v>
      </c>
      <c r="AL68" s="14">
        <v>13.38373463</v>
      </c>
      <c r="BE68" s="4"/>
      <c r="BF68" s="14">
        <v>8.269243842</v>
      </c>
      <c r="BL68" s="11" t="s">
        <v>590</v>
      </c>
      <c r="BM68" s="6"/>
      <c r="BN68" s="11" t="s">
        <v>590</v>
      </c>
      <c r="BO68" s="6"/>
      <c r="BP68" s="11" t="s">
        <v>590</v>
      </c>
      <c r="BQ68" s="6"/>
      <c r="BR68" s="11" t="s">
        <v>590</v>
      </c>
      <c r="BS68" s="6"/>
      <c r="BT68" s="11" t="s">
        <v>590</v>
      </c>
      <c r="BU68" s="6"/>
      <c r="BV68" s="11" t="s">
        <v>590</v>
      </c>
      <c r="BW68" s="6"/>
      <c r="BX68" s="11" t="s">
        <v>590</v>
      </c>
      <c r="BY68" s="6"/>
      <c r="BZ68" s="11" t="s">
        <v>590</v>
      </c>
      <c r="CA68" s="6"/>
      <c r="CB68" s="6"/>
      <c r="CC68" s="6"/>
      <c r="CD68" s="11" t="s">
        <v>590</v>
      </c>
      <c r="CE68" s="6"/>
      <c r="CF68" s="6"/>
      <c r="CG68" s="6"/>
      <c r="CH68" s="11" t="s">
        <v>590</v>
      </c>
      <c r="CI68" s="6"/>
      <c r="CJ68" s="11" t="s">
        <v>590</v>
      </c>
      <c r="CK68" s="6"/>
      <c r="CL68" s="11" t="s">
        <v>590</v>
      </c>
      <c r="CM68" s="6"/>
      <c r="CN68" s="11" t="s">
        <v>590</v>
      </c>
      <c r="CO68" s="6"/>
      <c r="CP68" s="11" t="s">
        <v>590</v>
      </c>
      <c r="CQ68" s="6"/>
      <c r="CR68" s="11" t="s">
        <v>590</v>
      </c>
      <c r="CS68" s="6"/>
      <c r="CT68" s="11" t="s">
        <v>590</v>
      </c>
      <c r="CU68" s="6"/>
      <c r="CV68" s="11" t="s">
        <v>590</v>
      </c>
      <c r="CW68" s="6"/>
      <c r="CX68" s="6"/>
      <c r="CY68" s="6"/>
      <c r="CZ68" s="11" t="s">
        <v>590</v>
      </c>
      <c r="DA68" s="6"/>
      <c r="DB68" s="6"/>
      <c r="DC68" s="6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</row>
    <row r="69" spans="1:165" ht="12.75">
      <c r="A69" s="28">
        <v>603</v>
      </c>
      <c r="B69" s="28" t="s">
        <v>395</v>
      </c>
      <c r="C69" t="s">
        <v>388</v>
      </c>
      <c r="D69" t="s">
        <v>389</v>
      </c>
      <c r="E69" t="s">
        <v>0</v>
      </c>
      <c r="F69" t="s">
        <v>1</v>
      </c>
      <c r="G69" t="s">
        <v>8</v>
      </c>
      <c r="H69" t="s">
        <v>390</v>
      </c>
      <c r="M69" t="s">
        <v>392</v>
      </c>
      <c r="N69" t="s">
        <v>10</v>
      </c>
      <c r="O69" t="s">
        <v>10</v>
      </c>
      <c r="P69" t="s">
        <v>10</v>
      </c>
      <c r="Q69" t="s">
        <v>10</v>
      </c>
      <c r="R69" t="s">
        <v>7</v>
      </c>
      <c r="S69" t="s">
        <v>10</v>
      </c>
      <c r="T69" s="1">
        <v>35988</v>
      </c>
      <c r="U69" t="s">
        <v>396</v>
      </c>
      <c r="V69" s="1" t="s">
        <v>30</v>
      </c>
      <c r="W69" s="1"/>
      <c r="X69" s="1"/>
      <c r="Y69">
        <v>3</v>
      </c>
      <c r="AD69">
        <v>2</v>
      </c>
      <c r="AE69" t="s">
        <v>628</v>
      </c>
      <c r="AG69" s="4"/>
      <c r="AH69" s="14">
        <v>788.7518842</v>
      </c>
      <c r="AI69" s="4"/>
      <c r="AJ69" s="14">
        <v>665.2857317</v>
      </c>
      <c r="AL69" s="14">
        <v>514.6204378</v>
      </c>
      <c r="BE69" s="4"/>
      <c r="BF69" s="14">
        <v>656.2193512</v>
      </c>
      <c r="BI69">
        <v>2</v>
      </c>
      <c r="BJ69" t="s">
        <v>628</v>
      </c>
      <c r="BL69" s="11" t="s">
        <v>590</v>
      </c>
      <c r="BM69" s="6">
        <v>13.78818623</v>
      </c>
      <c r="BN69" s="11" t="s">
        <v>590</v>
      </c>
      <c r="BO69" s="6">
        <v>22.50603009</v>
      </c>
      <c r="BP69" s="11" t="s">
        <v>590</v>
      </c>
      <c r="BQ69" s="6">
        <v>40.59558608</v>
      </c>
      <c r="BR69" s="11" t="s">
        <v>590</v>
      </c>
      <c r="BS69" s="6"/>
      <c r="BT69" s="11" t="s">
        <v>590</v>
      </c>
      <c r="BU69" s="6"/>
      <c r="BV69" s="11" t="s">
        <v>590</v>
      </c>
      <c r="BW69" s="6"/>
      <c r="BX69" s="11" t="s">
        <v>590</v>
      </c>
      <c r="BY69" s="6"/>
      <c r="BZ69" s="11" t="s">
        <v>590</v>
      </c>
      <c r="CA69" s="6"/>
      <c r="CB69" s="6"/>
      <c r="CC69" s="6"/>
      <c r="CD69" s="11" t="s">
        <v>590</v>
      </c>
      <c r="CE69" s="6">
        <v>25.42114431</v>
      </c>
      <c r="CF69" s="6"/>
      <c r="CG69" s="6"/>
      <c r="CH69" s="11" t="s">
        <v>590</v>
      </c>
      <c r="CI69" s="6">
        <v>13.78818623</v>
      </c>
      <c r="CJ69" s="11" t="s">
        <v>590</v>
      </c>
      <c r="CK69" s="6">
        <v>22.50603009</v>
      </c>
      <c r="CL69" s="11" t="s">
        <v>590</v>
      </c>
      <c r="CM69" s="6">
        <v>40.59558608</v>
      </c>
      <c r="CN69" s="11" t="s">
        <v>590</v>
      </c>
      <c r="CO69" s="6"/>
      <c r="CP69" s="11" t="s">
        <v>590</v>
      </c>
      <c r="CQ69" s="6"/>
      <c r="CR69" s="11" t="s">
        <v>590</v>
      </c>
      <c r="CS69" s="6"/>
      <c r="CT69" s="11" t="s">
        <v>590</v>
      </c>
      <c r="CU69" s="6"/>
      <c r="CV69" s="11" t="s">
        <v>590</v>
      </c>
      <c r="CW69" s="6"/>
      <c r="CX69" s="6"/>
      <c r="CY69" s="6"/>
      <c r="CZ69" s="11" t="s">
        <v>590</v>
      </c>
      <c r="DA69" s="6">
        <v>25.42114431</v>
      </c>
      <c r="DB69" s="6"/>
      <c r="DC69" s="6"/>
      <c r="DI69" s="11">
        <v>879.9</v>
      </c>
      <c r="DK69" s="11">
        <v>914.9</v>
      </c>
      <c r="DM69" s="11">
        <v>858.5</v>
      </c>
      <c r="DO69" s="11">
        <v>866.3</v>
      </c>
      <c r="EI69" s="11">
        <v>879.9</v>
      </c>
      <c r="EK69" s="11">
        <v>914.9</v>
      </c>
      <c r="EL69" s="11"/>
      <c r="EM69" s="11">
        <v>858.5</v>
      </c>
      <c r="EN69" s="11"/>
      <c r="EO69" s="11">
        <v>866.3</v>
      </c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I69" s="11">
        <f>AVERAGE(EO69,EM69,EK69)</f>
        <v>879.9</v>
      </c>
    </row>
    <row r="70" spans="1:165" ht="12.75">
      <c r="A70" s="28">
        <v>603</v>
      </c>
      <c r="B70" s="28" t="s">
        <v>397</v>
      </c>
      <c r="C70" t="s">
        <v>388</v>
      </c>
      <c r="D70" t="s">
        <v>389</v>
      </c>
      <c r="E70" t="s">
        <v>0</v>
      </c>
      <c r="F70" t="s">
        <v>1</v>
      </c>
      <c r="G70" t="s">
        <v>8</v>
      </c>
      <c r="H70" t="s">
        <v>390</v>
      </c>
      <c r="M70" t="s">
        <v>392</v>
      </c>
      <c r="N70" t="s">
        <v>10</v>
      </c>
      <c r="O70" t="s">
        <v>10</v>
      </c>
      <c r="P70" t="s">
        <v>10</v>
      </c>
      <c r="Q70" t="s">
        <v>10</v>
      </c>
      <c r="R70" t="s">
        <v>7</v>
      </c>
      <c r="S70" t="s">
        <v>10</v>
      </c>
      <c r="T70" s="1">
        <v>35992</v>
      </c>
      <c r="U70" t="s">
        <v>398</v>
      </c>
      <c r="V70" s="1" t="s">
        <v>30</v>
      </c>
      <c r="W70" s="1"/>
      <c r="X70" s="1"/>
      <c r="Y70">
        <v>3</v>
      </c>
      <c r="AD70">
        <v>2</v>
      </c>
      <c r="AE70" t="s">
        <v>204</v>
      </c>
      <c r="AG70" s="4"/>
      <c r="AH70" s="14">
        <v>14.69862979</v>
      </c>
      <c r="AI70" s="4"/>
      <c r="AJ70" s="14">
        <v>307.1739666</v>
      </c>
      <c r="AL70" s="14">
        <v>264.3551237</v>
      </c>
      <c r="BE70" s="4"/>
      <c r="BF70" s="14">
        <v>195.40924</v>
      </c>
      <c r="BI70">
        <v>2</v>
      </c>
      <c r="BJ70" t="s">
        <v>204</v>
      </c>
      <c r="BL70" s="11" t="s">
        <v>590</v>
      </c>
      <c r="BM70" s="6">
        <v>98.47745703</v>
      </c>
      <c r="BN70" s="11" t="s">
        <v>590</v>
      </c>
      <c r="BO70" s="6">
        <v>68.94723346</v>
      </c>
      <c r="BP70" s="11" t="s">
        <v>590</v>
      </c>
      <c r="BQ70" s="6">
        <v>75.9151673</v>
      </c>
      <c r="BR70" s="11" t="s">
        <v>590</v>
      </c>
      <c r="BS70" s="6"/>
      <c r="BT70" s="11" t="s">
        <v>590</v>
      </c>
      <c r="BU70" s="6"/>
      <c r="BV70" s="11" t="s">
        <v>590</v>
      </c>
      <c r="BW70" s="6"/>
      <c r="BX70" s="11" t="s">
        <v>590</v>
      </c>
      <c r="BY70" s="6"/>
      <c r="BZ70" s="11" t="s">
        <v>590</v>
      </c>
      <c r="CA70" s="6"/>
      <c r="CB70" s="6"/>
      <c r="CC70" s="6"/>
      <c r="CD70" s="11" t="s">
        <v>590</v>
      </c>
      <c r="CE70" s="6">
        <v>80.79327305</v>
      </c>
      <c r="CF70" s="6"/>
      <c r="CG70" s="6"/>
      <c r="CH70" s="11" t="s">
        <v>590</v>
      </c>
      <c r="CI70" s="6">
        <v>98.47745703</v>
      </c>
      <c r="CJ70" s="11" t="s">
        <v>590</v>
      </c>
      <c r="CK70" s="6">
        <v>68.94723346</v>
      </c>
      <c r="CL70" s="11" t="s">
        <v>590</v>
      </c>
      <c r="CM70" s="6">
        <v>75.9151673</v>
      </c>
      <c r="CN70" s="11" t="s">
        <v>590</v>
      </c>
      <c r="CO70" s="6"/>
      <c r="CP70" s="11" t="s">
        <v>590</v>
      </c>
      <c r="CQ70" s="6"/>
      <c r="CR70" s="11" t="s">
        <v>590</v>
      </c>
      <c r="CS70" s="6"/>
      <c r="CT70" s="11" t="s">
        <v>590</v>
      </c>
      <c r="CU70" s="6"/>
      <c r="CV70" s="11" t="s">
        <v>590</v>
      </c>
      <c r="CW70" s="6"/>
      <c r="CX70" s="6"/>
      <c r="CY70" s="6"/>
      <c r="CZ70" s="11" t="s">
        <v>590</v>
      </c>
      <c r="DA70" s="6">
        <v>80.79327305</v>
      </c>
      <c r="DB70" s="6"/>
      <c r="DC70" s="6"/>
      <c r="DI70" s="11">
        <v>1017.4</v>
      </c>
      <c r="DK70" s="11">
        <v>965.4</v>
      </c>
      <c r="DM70" s="11">
        <v>989.2</v>
      </c>
      <c r="DO70" s="11">
        <v>1097.6</v>
      </c>
      <c r="EI70" s="11">
        <v>1017.4</v>
      </c>
      <c r="EK70" s="11">
        <v>965.4</v>
      </c>
      <c r="EL70" s="11"/>
      <c r="EM70" s="11">
        <v>989.2</v>
      </c>
      <c r="EN70" s="11"/>
      <c r="EO70" s="11">
        <v>1097.6</v>
      </c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I70" s="11">
        <f>AVERAGE(EO70,EM70,EK70)</f>
        <v>1017.4000000000001</v>
      </c>
    </row>
    <row r="71" spans="1:161" ht="12.75">
      <c r="A71" s="28">
        <v>603</v>
      </c>
      <c r="B71" s="28" t="s">
        <v>387</v>
      </c>
      <c r="C71" t="s">
        <v>388</v>
      </c>
      <c r="D71" t="s">
        <v>389</v>
      </c>
      <c r="E71" t="s">
        <v>0</v>
      </c>
      <c r="F71" t="s">
        <v>1</v>
      </c>
      <c r="G71" t="s">
        <v>8</v>
      </c>
      <c r="H71" t="s">
        <v>390</v>
      </c>
      <c r="M71" t="s">
        <v>392</v>
      </c>
      <c r="N71" t="s">
        <v>10</v>
      </c>
      <c r="O71" t="s">
        <v>10</v>
      </c>
      <c r="P71" t="s">
        <v>10</v>
      </c>
      <c r="Q71" t="s">
        <v>10</v>
      </c>
      <c r="R71" t="s">
        <v>7</v>
      </c>
      <c r="S71" t="s">
        <v>10</v>
      </c>
      <c r="T71" s="1">
        <v>34534</v>
      </c>
      <c r="U71" t="s">
        <v>391</v>
      </c>
      <c r="V71" s="1" t="s">
        <v>26</v>
      </c>
      <c r="W71" s="1"/>
      <c r="X71" s="1"/>
      <c r="Y71">
        <v>3</v>
      </c>
      <c r="AD71">
        <v>3</v>
      </c>
      <c r="AE71" t="s">
        <v>628</v>
      </c>
      <c r="AG71" s="4"/>
      <c r="AH71" s="14">
        <v>899.2819672</v>
      </c>
      <c r="AI71" s="4"/>
      <c r="AJ71" s="14">
        <v>1171.732258</v>
      </c>
      <c r="AL71" s="14">
        <v>454.0211382</v>
      </c>
      <c r="BE71" s="4"/>
      <c r="BF71" s="14">
        <v>841.6784545</v>
      </c>
      <c r="BL71" s="11" t="s">
        <v>590</v>
      </c>
      <c r="BM71" s="6"/>
      <c r="BN71" s="11" t="s">
        <v>590</v>
      </c>
      <c r="BO71" s="6"/>
      <c r="BP71" s="11" t="s">
        <v>590</v>
      </c>
      <c r="BQ71" s="6"/>
      <c r="BR71" s="11" t="s">
        <v>590</v>
      </c>
      <c r="BS71" s="6"/>
      <c r="BT71" s="11" t="s">
        <v>590</v>
      </c>
      <c r="BU71" s="6"/>
      <c r="BV71" s="11" t="s">
        <v>590</v>
      </c>
      <c r="BW71" s="6"/>
      <c r="BX71" s="11" t="s">
        <v>590</v>
      </c>
      <c r="BY71" s="6"/>
      <c r="BZ71" s="11" t="s">
        <v>590</v>
      </c>
      <c r="CA71" s="6"/>
      <c r="CB71" s="6"/>
      <c r="CC71" s="6"/>
      <c r="CD71" s="11" t="s">
        <v>590</v>
      </c>
      <c r="CE71" s="6"/>
      <c r="CF71" s="6"/>
      <c r="CG71" s="6"/>
      <c r="CH71" s="11" t="s">
        <v>590</v>
      </c>
      <c r="CI71" s="6"/>
      <c r="CJ71" s="11" t="s">
        <v>590</v>
      </c>
      <c r="CK71" s="6"/>
      <c r="CL71" s="11" t="s">
        <v>590</v>
      </c>
      <c r="CM71" s="6"/>
      <c r="CN71" s="11" t="s">
        <v>590</v>
      </c>
      <c r="CO71" s="6"/>
      <c r="CP71" s="11" t="s">
        <v>590</v>
      </c>
      <c r="CQ71" s="6"/>
      <c r="CR71" s="11" t="s">
        <v>590</v>
      </c>
      <c r="CS71" s="6"/>
      <c r="CT71" s="11" t="s">
        <v>590</v>
      </c>
      <c r="CU71" s="6"/>
      <c r="CV71" s="11" t="s">
        <v>590</v>
      </c>
      <c r="CW71" s="6"/>
      <c r="CX71" s="6"/>
      <c r="CY71" s="6"/>
      <c r="CZ71" s="11" t="s">
        <v>590</v>
      </c>
      <c r="DA71" s="6"/>
      <c r="DB71" s="6"/>
      <c r="DC71" s="6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</row>
    <row r="72" spans="1:161" ht="12.75">
      <c r="A72" s="28">
        <v>603</v>
      </c>
      <c r="B72" s="28" t="s">
        <v>399</v>
      </c>
      <c r="C72" t="s">
        <v>388</v>
      </c>
      <c r="D72" t="s">
        <v>389</v>
      </c>
      <c r="E72" t="s">
        <v>0</v>
      </c>
      <c r="F72" t="s">
        <v>1</v>
      </c>
      <c r="G72" t="s">
        <v>8</v>
      </c>
      <c r="H72" t="s">
        <v>390</v>
      </c>
      <c r="M72" t="s">
        <v>392</v>
      </c>
      <c r="N72" t="s">
        <v>10</v>
      </c>
      <c r="O72" t="s">
        <v>10</v>
      </c>
      <c r="P72" t="s">
        <v>10</v>
      </c>
      <c r="Q72" t="s">
        <v>10</v>
      </c>
      <c r="R72" t="s">
        <v>7</v>
      </c>
      <c r="S72" t="s">
        <v>10</v>
      </c>
      <c r="T72" s="1">
        <v>33868</v>
      </c>
      <c r="U72" t="s">
        <v>400</v>
      </c>
      <c r="V72" s="1" t="s">
        <v>23</v>
      </c>
      <c r="W72" s="1"/>
      <c r="X72" s="1"/>
      <c r="Y72">
        <v>1</v>
      </c>
      <c r="AD72">
        <v>4</v>
      </c>
      <c r="AE72" t="s">
        <v>11</v>
      </c>
      <c r="AG72" s="4"/>
      <c r="AH72" s="14">
        <v>1.858192</v>
      </c>
      <c r="AI72" s="4"/>
      <c r="AJ72" s="14">
        <v>1.984287879</v>
      </c>
      <c r="AL72" s="14">
        <v>9.339212598</v>
      </c>
      <c r="BE72" s="4"/>
      <c r="BF72" s="14">
        <v>4.393897492</v>
      </c>
      <c r="BL72" s="11" t="s">
        <v>590</v>
      </c>
      <c r="BM72" s="6"/>
      <c r="BN72" s="11" t="s">
        <v>590</v>
      </c>
      <c r="BO72" s="6"/>
      <c r="BP72" s="11" t="s">
        <v>590</v>
      </c>
      <c r="BQ72" s="6"/>
      <c r="BR72" s="11" t="s">
        <v>590</v>
      </c>
      <c r="BS72" s="6"/>
      <c r="BT72" s="11" t="s">
        <v>590</v>
      </c>
      <c r="BU72" s="6"/>
      <c r="BV72" s="11" t="s">
        <v>590</v>
      </c>
      <c r="BW72" s="6"/>
      <c r="BX72" s="11" t="s">
        <v>590</v>
      </c>
      <c r="BY72" s="6"/>
      <c r="BZ72" s="11" t="s">
        <v>590</v>
      </c>
      <c r="CA72" s="6"/>
      <c r="CB72" s="6"/>
      <c r="CC72" s="6"/>
      <c r="CD72" s="11" t="s">
        <v>590</v>
      </c>
      <c r="CE72" s="6"/>
      <c r="CF72" s="6"/>
      <c r="CG72" s="6"/>
      <c r="CH72" s="11" t="s">
        <v>590</v>
      </c>
      <c r="CI72" s="6"/>
      <c r="CJ72" s="11" t="s">
        <v>590</v>
      </c>
      <c r="CK72" s="6"/>
      <c r="CL72" s="11" t="s">
        <v>590</v>
      </c>
      <c r="CM72" s="6"/>
      <c r="CN72" s="11" t="s">
        <v>590</v>
      </c>
      <c r="CO72" s="6"/>
      <c r="CP72" s="11" t="s">
        <v>590</v>
      </c>
      <c r="CQ72" s="6"/>
      <c r="CR72" s="11" t="s">
        <v>590</v>
      </c>
      <c r="CS72" s="6"/>
      <c r="CT72" s="11" t="s">
        <v>590</v>
      </c>
      <c r="CU72" s="6"/>
      <c r="CV72" s="11" t="s">
        <v>590</v>
      </c>
      <c r="CW72" s="6"/>
      <c r="CX72" s="6"/>
      <c r="CY72" s="6"/>
      <c r="CZ72" s="11" t="s">
        <v>590</v>
      </c>
      <c r="DA72" s="6"/>
      <c r="DB72" s="6"/>
      <c r="DC72" s="6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</row>
    <row r="73" spans="1:165" ht="12.75">
      <c r="A73" s="28">
        <v>603</v>
      </c>
      <c r="B73" s="28" t="s">
        <v>401</v>
      </c>
      <c r="C73" t="s">
        <v>388</v>
      </c>
      <c r="D73" t="s">
        <v>389</v>
      </c>
      <c r="E73" t="s">
        <v>0</v>
      </c>
      <c r="F73" t="s">
        <v>1</v>
      </c>
      <c r="G73" t="s">
        <v>8</v>
      </c>
      <c r="H73" t="s">
        <v>390</v>
      </c>
      <c r="M73" t="s">
        <v>392</v>
      </c>
      <c r="N73" t="s">
        <v>10</v>
      </c>
      <c r="O73" t="s">
        <v>10</v>
      </c>
      <c r="P73" t="s">
        <v>10</v>
      </c>
      <c r="Q73" t="s">
        <v>10</v>
      </c>
      <c r="R73" t="s">
        <v>7</v>
      </c>
      <c r="S73" t="s">
        <v>10</v>
      </c>
      <c r="T73" s="1">
        <v>33013</v>
      </c>
      <c r="U73" t="s">
        <v>402</v>
      </c>
      <c r="V73" s="1" t="s">
        <v>23</v>
      </c>
      <c r="W73" s="1"/>
      <c r="X73" s="1"/>
      <c r="Y73">
        <v>1</v>
      </c>
      <c r="AD73">
        <v>5</v>
      </c>
      <c r="AE73" t="s">
        <v>11</v>
      </c>
      <c r="AG73" s="4"/>
      <c r="AH73" s="14">
        <v>3.155276923</v>
      </c>
      <c r="AI73" s="4"/>
      <c r="AJ73" s="14">
        <v>3.9889</v>
      </c>
      <c r="AL73" s="14">
        <v>8.675955556</v>
      </c>
      <c r="BE73" s="4"/>
      <c r="BF73" s="14">
        <v>5.273377493</v>
      </c>
      <c r="BL73" s="11" t="s">
        <v>590</v>
      </c>
      <c r="BM73" s="6"/>
      <c r="BN73" s="11" t="s">
        <v>590</v>
      </c>
      <c r="BO73" s="6"/>
      <c r="BP73" s="11" t="s">
        <v>590</v>
      </c>
      <c r="BQ73" s="6"/>
      <c r="BR73" s="11" t="s">
        <v>590</v>
      </c>
      <c r="BS73" s="6"/>
      <c r="BT73" s="11" t="s">
        <v>590</v>
      </c>
      <c r="BU73" s="6"/>
      <c r="BV73" s="11" t="s">
        <v>590</v>
      </c>
      <c r="BW73" s="6"/>
      <c r="BX73" s="11" t="s">
        <v>590</v>
      </c>
      <c r="BY73" s="6"/>
      <c r="BZ73" s="11" t="s">
        <v>590</v>
      </c>
      <c r="CA73" s="6"/>
      <c r="CB73" s="6"/>
      <c r="CC73" s="6"/>
      <c r="CD73" s="11" t="s">
        <v>590</v>
      </c>
      <c r="CE73" s="6"/>
      <c r="CF73" s="6"/>
      <c r="CG73" s="6"/>
      <c r="CH73" s="11" t="s">
        <v>590</v>
      </c>
      <c r="CI73" s="6"/>
      <c r="CJ73" s="11" t="s">
        <v>590</v>
      </c>
      <c r="CK73" s="6"/>
      <c r="CL73" s="11" t="s">
        <v>590</v>
      </c>
      <c r="CM73" s="6"/>
      <c r="CN73" s="11" t="s">
        <v>590</v>
      </c>
      <c r="CO73" s="6"/>
      <c r="CP73" s="11" t="s">
        <v>590</v>
      </c>
      <c r="CQ73" s="6"/>
      <c r="CR73" s="11" t="s">
        <v>590</v>
      </c>
      <c r="CS73" s="6"/>
      <c r="CT73" s="11" t="s">
        <v>590</v>
      </c>
      <c r="CU73" s="6"/>
      <c r="CV73" s="11" t="s">
        <v>590</v>
      </c>
      <c r="CW73" s="6"/>
      <c r="CX73" s="6"/>
      <c r="CY73" s="6"/>
      <c r="CZ73" s="11" t="s">
        <v>590</v>
      </c>
      <c r="DA73" s="6"/>
      <c r="DB73" s="6"/>
      <c r="DC73" s="6"/>
      <c r="DI73" s="11">
        <v>0.1</v>
      </c>
      <c r="DJ73" s="11">
        <v>100</v>
      </c>
      <c r="DK73" s="11">
        <v>0.1</v>
      </c>
      <c r="DL73" s="11">
        <v>100</v>
      </c>
      <c r="DM73" s="11">
        <v>0.2</v>
      </c>
      <c r="DN73" s="11">
        <v>100</v>
      </c>
      <c r="DO73" s="11">
        <v>0.1</v>
      </c>
      <c r="EH73" s="11">
        <v>100</v>
      </c>
      <c r="EI73" s="11">
        <v>0.1</v>
      </c>
      <c r="EJ73" s="11">
        <v>100</v>
      </c>
      <c r="EK73" s="11">
        <v>0.1</v>
      </c>
      <c r="EL73" s="11">
        <v>100</v>
      </c>
      <c r="EM73" s="11">
        <v>0.2</v>
      </c>
      <c r="EN73" s="11">
        <v>100</v>
      </c>
      <c r="EO73" s="11">
        <v>0.1</v>
      </c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H73" s="11">
        <f>AVERAGE(EN73,EL73,EJ73)</f>
        <v>100</v>
      </c>
      <c r="FI73" s="11">
        <f>AVERAGE(EO73,EM73,EK73)</f>
        <v>0.13333333333333333</v>
      </c>
    </row>
    <row r="74" spans="1:165" ht="12.75">
      <c r="A74" s="28">
        <v>604</v>
      </c>
      <c r="B74" s="28" t="s">
        <v>403</v>
      </c>
      <c r="C74" t="s">
        <v>404</v>
      </c>
      <c r="D74" t="s">
        <v>405</v>
      </c>
      <c r="E74" t="s">
        <v>0</v>
      </c>
      <c r="F74" t="s">
        <v>48</v>
      </c>
      <c r="G74" t="s">
        <v>55</v>
      </c>
      <c r="H74" t="s">
        <v>406</v>
      </c>
      <c r="M74" t="s">
        <v>408</v>
      </c>
      <c r="N74" t="s">
        <v>68</v>
      </c>
      <c r="O74" t="s">
        <v>10</v>
      </c>
      <c r="P74" t="s">
        <v>10</v>
      </c>
      <c r="Q74" t="s">
        <v>10</v>
      </c>
      <c r="R74" t="s">
        <v>54</v>
      </c>
      <c r="S74" t="s">
        <v>10</v>
      </c>
      <c r="T74" s="1">
        <v>33864</v>
      </c>
      <c r="U74" t="s">
        <v>407</v>
      </c>
      <c r="V74" s="1" t="s">
        <v>23</v>
      </c>
      <c r="W74" s="1"/>
      <c r="X74" s="1"/>
      <c r="Y74">
        <v>1</v>
      </c>
      <c r="AD74">
        <v>1</v>
      </c>
      <c r="AE74" t="s">
        <v>11</v>
      </c>
      <c r="AG74" s="4">
        <v>100</v>
      </c>
      <c r="AH74" s="14">
        <v>0.746666667</v>
      </c>
      <c r="AI74" s="4">
        <v>100</v>
      </c>
      <c r="AJ74" s="14">
        <v>0.979190751</v>
      </c>
      <c r="AK74">
        <v>100</v>
      </c>
      <c r="AL74" s="14">
        <v>0.836781609</v>
      </c>
      <c r="AM74">
        <v>100</v>
      </c>
      <c r="AN74" s="14">
        <v>0.62150289</v>
      </c>
      <c r="BE74" s="4">
        <v>100</v>
      </c>
      <c r="BF74" s="14">
        <v>0.39801774</v>
      </c>
      <c r="BL74" s="11" t="s">
        <v>590</v>
      </c>
      <c r="BM74" s="6"/>
      <c r="BN74" s="11" t="s">
        <v>590</v>
      </c>
      <c r="BO74" s="6"/>
      <c r="BP74" s="11" t="s">
        <v>590</v>
      </c>
      <c r="BQ74" s="6"/>
      <c r="BR74" s="11" t="s">
        <v>590</v>
      </c>
      <c r="BS74" s="6"/>
      <c r="BT74" s="11" t="s">
        <v>590</v>
      </c>
      <c r="BU74" s="6"/>
      <c r="BV74" s="11" t="s">
        <v>590</v>
      </c>
      <c r="BW74" s="6"/>
      <c r="BX74" s="11" t="s">
        <v>590</v>
      </c>
      <c r="BY74" s="6"/>
      <c r="BZ74" s="11" t="s">
        <v>590</v>
      </c>
      <c r="CA74" s="6"/>
      <c r="CB74" s="6"/>
      <c r="CC74" s="6"/>
      <c r="CD74" s="11" t="s">
        <v>590</v>
      </c>
      <c r="CE74" s="6"/>
      <c r="CF74" s="6"/>
      <c r="CG74" s="6"/>
      <c r="CH74" s="11" t="s">
        <v>590</v>
      </c>
      <c r="CI74" s="6"/>
      <c r="CJ74" s="11" t="s">
        <v>590</v>
      </c>
      <c r="CK74" s="6"/>
      <c r="CL74" s="11" t="s">
        <v>590</v>
      </c>
      <c r="CM74" s="6"/>
      <c r="CN74" s="11" t="s">
        <v>590</v>
      </c>
      <c r="CO74" s="6"/>
      <c r="CP74" s="11" t="s">
        <v>590</v>
      </c>
      <c r="CQ74" s="6"/>
      <c r="CR74" s="11" t="s">
        <v>590</v>
      </c>
      <c r="CS74" s="6"/>
      <c r="CT74" s="11" t="s">
        <v>590</v>
      </c>
      <c r="CU74" s="6"/>
      <c r="CV74" s="11" t="s">
        <v>590</v>
      </c>
      <c r="CW74" s="6"/>
      <c r="CX74" s="6"/>
      <c r="CY74" s="6"/>
      <c r="CZ74" s="11" t="s">
        <v>590</v>
      </c>
      <c r="DA74" s="6"/>
      <c r="DB74" s="6"/>
      <c r="DC74" s="6"/>
      <c r="DI74" s="11">
        <v>16.3</v>
      </c>
      <c r="DJ74" s="11">
        <v>100</v>
      </c>
      <c r="DK74" s="11">
        <v>13.4</v>
      </c>
      <c r="DL74" s="11">
        <v>100</v>
      </c>
      <c r="DM74" s="11">
        <v>24.5</v>
      </c>
      <c r="DN74" s="11">
        <v>100</v>
      </c>
      <c r="DO74" s="11">
        <v>13.5</v>
      </c>
      <c r="DP74" s="11">
        <v>100</v>
      </c>
      <c r="DQ74" s="11">
        <v>13.7</v>
      </c>
      <c r="EH74" s="11">
        <v>100</v>
      </c>
      <c r="EI74" s="11">
        <v>16.3</v>
      </c>
      <c r="EJ74" s="11">
        <v>100</v>
      </c>
      <c r="EK74" s="11">
        <v>13.4</v>
      </c>
      <c r="EL74" s="11">
        <v>100</v>
      </c>
      <c r="EM74" s="11">
        <v>24.5</v>
      </c>
      <c r="EN74" s="11">
        <v>100</v>
      </c>
      <c r="EO74" s="11">
        <v>13.5</v>
      </c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H74" s="11">
        <f>AVERAGE(EN74,EL74,EJ74)</f>
        <v>100</v>
      </c>
      <c r="FI74" s="11">
        <f>AVERAGE(EO74,EM74,EK74)</f>
        <v>17.133333333333333</v>
      </c>
    </row>
    <row r="75" spans="1:165" ht="12.75">
      <c r="A75" s="28">
        <v>609</v>
      </c>
      <c r="B75" s="28" t="s">
        <v>414</v>
      </c>
      <c r="C75" t="s">
        <v>410</v>
      </c>
      <c r="D75" t="s">
        <v>185</v>
      </c>
      <c r="E75" t="s">
        <v>0</v>
      </c>
      <c r="F75" t="s">
        <v>1</v>
      </c>
      <c r="G75" t="s">
        <v>8</v>
      </c>
      <c r="H75" t="s">
        <v>411</v>
      </c>
      <c r="M75" t="s">
        <v>413</v>
      </c>
      <c r="N75" t="s">
        <v>10</v>
      </c>
      <c r="O75" t="s">
        <v>10</v>
      </c>
      <c r="P75" t="s">
        <v>10</v>
      </c>
      <c r="Q75" t="s">
        <v>10</v>
      </c>
      <c r="R75" t="s">
        <v>7</v>
      </c>
      <c r="S75" t="s">
        <v>10</v>
      </c>
      <c r="T75" s="1">
        <v>35886</v>
      </c>
      <c r="U75" t="s">
        <v>415</v>
      </c>
      <c r="V75" s="1" t="s">
        <v>23</v>
      </c>
      <c r="W75" s="1"/>
      <c r="X75" s="1"/>
      <c r="Y75">
        <v>1</v>
      </c>
      <c r="AD75">
        <v>1</v>
      </c>
      <c r="AE75" t="s">
        <v>11</v>
      </c>
      <c r="AG75" s="4"/>
      <c r="AH75" s="14">
        <v>45.27884538</v>
      </c>
      <c r="AI75" s="4"/>
      <c r="AJ75" s="14">
        <v>27.25679371</v>
      </c>
      <c r="AL75" s="14">
        <v>25.35875704</v>
      </c>
      <c r="BE75" s="4"/>
      <c r="BF75" s="14">
        <v>32.63146538</v>
      </c>
      <c r="BI75">
        <v>1</v>
      </c>
      <c r="BJ75" t="s">
        <v>12</v>
      </c>
      <c r="BK75" t="s">
        <v>604</v>
      </c>
      <c r="BL75" s="11" t="s">
        <v>590</v>
      </c>
      <c r="BM75" s="6">
        <v>-84.06034707</v>
      </c>
      <c r="BN75" s="11" t="s">
        <v>590</v>
      </c>
      <c r="BO75" s="6">
        <v>4.362127333</v>
      </c>
      <c r="BP75" s="11" t="s">
        <v>590</v>
      </c>
      <c r="BQ75" s="6">
        <v>-1.842397751</v>
      </c>
      <c r="BR75" s="11" t="s">
        <v>590</v>
      </c>
      <c r="BS75" s="6"/>
      <c r="BT75" s="11" t="s">
        <v>590</v>
      </c>
      <c r="BU75" s="6"/>
      <c r="BV75" s="11" t="s">
        <v>590</v>
      </c>
      <c r="BW75" s="6"/>
      <c r="BX75" s="11" t="s">
        <v>590</v>
      </c>
      <c r="BY75" s="6"/>
      <c r="BZ75" s="11" t="s">
        <v>590</v>
      </c>
      <c r="CA75" s="6"/>
      <c r="CB75" s="6"/>
      <c r="CC75" s="6"/>
      <c r="CD75" s="11" t="s">
        <v>590</v>
      </c>
      <c r="CE75" s="6">
        <v>-25.50563608</v>
      </c>
      <c r="CF75" s="6"/>
      <c r="CG75" s="6"/>
      <c r="CH75" s="11" t="s">
        <v>590</v>
      </c>
      <c r="CI75" s="6">
        <v>0</v>
      </c>
      <c r="CJ75" s="11" t="s">
        <v>590</v>
      </c>
      <c r="CK75" s="6">
        <v>4.362127333</v>
      </c>
      <c r="CL75" s="11" t="s">
        <v>590</v>
      </c>
      <c r="CM75" s="6">
        <v>0</v>
      </c>
      <c r="CN75" s="11" t="s">
        <v>590</v>
      </c>
      <c r="CO75" s="6"/>
      <c r="CP75" s="11" t="s">
        <v>590</v>
      </c>
      <c r="CQ75" s="6"/>
      <c r="CR75" s="11" t="s">
        <v>590</v>
      </c>
      <c r="CS75" s="6"/>
      <c r="CT75" s="11" t="s">
        <v>590</v>
      </c>
      <c r="CU75" s="6"/>
      <c r="CV75" s="11" t="s">
        <v>590</v>
      </c>
      <c r="CW75" s="6"/>
      <c r="CX75" s="6"/>
      <c r="CY75" s="6"/>
      <c r="CZ75" s="11" t="s">
        <v>590</v>
      </c>
      <c r="DA75" s="6">
        <v>0</v>
      </c>
      <c r="DB75" s="6"/>
      <c r="DC75" s="6"/>
      <c r="DD75" s="11">
        <v>26</v>
      </c>
      <c r="DI75" s="11">
        <v>26</v>
      </c>
      <c r="DK75" s="11">
        <v>24.6</v>
      </c>
      <c r="DM75" s="11">
        <v>28.5</v>
      </c>
      <c r="DO75" s="11">
        <v>24.9</v>
      </c>
      <c r="EI75" s="11">
        <v>26</v>
      </c>
      <c r="EK75" s="11">
        <v>24.6</v>
      </c>
      <c r="EL75" s="11"/>
      <c r="EM75" s="11">
        <v>28.5</v>
      </c>
      <c r="EN75" s="11"/>
      <c r="EO75" s="11">
        <v>24.9</v>
      </c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I75" s="11">
        <f>AVERAGE(EO75,EM75,EK75)</f>
        <v>26</v>
      </c>
    </row>
    <row r="76" spans="1:165" ht="12.75">
      <c r="A76" s="28">
        <v>609</v>
      </c>
      <c r="B76" s="28" t="s">
        <v>416</v>
      </c>
      <c r="C76" t="s">
        <v>410</v>
      </c>
      <c r="D76" t="s">
        <v>185</v>
      </c>
      <c r="E76" t="s">
        <v>0</v>
      </c>
      <c r="F76" t="s">
        <v>1</v>
      </c>
      <c r="G76" t="s">
        <v>8</v>
      </c>
      <c r="H76" t="s">
        <v>411</v>
      </c>
      <c r="M76" t="s">
        <v>413</v>
      </c>
      <c r="N76" t="s">
        <v>10</v>
      </c>
      <c r="O76" t="s">
        <v>10</v>
      </c>
      <c r="P76" t="s">
        <v>10</v>
      </c>
      <c r="Q76" t="s">
        <v>10</v>
      </c>
      <c r="R76" t="s">
        <v>7</v>
      </c>
      <c r="S76" t="s">
        <v>10</v>
      </c>
      <c r="T76" s="1">
        <v>35886</v>
      </c>
      <c r="U76" t="s">
        <v>417</v>
      </c>
      <c r="V76" s="1" t="s">
        <v>23</v>
      </c>
      <c r="W76" s="1"/>
      <c r="X76" s="1"/>
      <c r="Y76">
        <v>1</v>
      </c>
      <c r="AD76">
        <v>1</v>
      </c>
      <c r="AE76" t="s">
        <v>11</v>
      </c>
      <c r="AG76" s="4"/>
      <c r="AH76" s="14">
        <v>46.02570236</v>
      </c>
      <c r="AI76" s="4"/>
      <c r="AJ76" s="14">
        <v>52.36889735</v>
      </c>
      <c r="AL76" s="14">
        <v>43.51934384</v>
      </c>
      <c r="BE76" s="4"/>
      <c r="BF76" s="14">
        <v>47.30464785</v>
      </c>
      <c r="BI76">
        <v>1</v>
      </c>
      <c r="BJ76" t="s">
        <v>12</v>
      </c>
      <c r="BK76" t="s">
        <v>604</v>
      </c>
      <c r="BL76" s="11" t="s">
        <v>590</v>
      </c>
      <c r="BM76" s="6">
        <v>80.98897052</v>
      </c>
      <c r="BN76" s="11" t="s">
        <v>590</v>
      </c>
      <c r="BO76" s="6">
        <v>77.59140036</v>
      </c>
      <c r="BP76" s="11" t="s">
        <v>590</v>
      </c>
      <c r="BQ76" s="6">
        <v>82.62007035</v>
      </c>
      <c r="BR76" s="11" t="s">
        <v>590</v>
      </c>
      <c r="BS76" s="6"/>
      <c r="BT76" s="11" t="s">
        <v>590</v>
      </c>
      <c r="BU76" s="6"/>
      <c r="BV76" s="11" t="s">
        <v>590</v>
      </c>
      <c r="BW76" s="6"/>
      <c r="BX76" s="11" t="s">
        <v>590</v>
      </c>
      <c r="BY76" s="6"/>
      <c r="BZ76" s="11" t="s">
        <v>590</v>
      </c>
      <c r="CA76" s="6"/>
      <c r="CB76" s="6"/>
      <c r="CC76" s="6"/>
      <c r="CD76" s="11" t="s">
        <v>590</v>
      </c>
      <c r="CE76" s="6">
        <v>80.46069895</v>
      </c>
      <c r="CF76" s="6"/>
      <c r="CG76" s="6"/>
      <c r="CH76" s="11" t="s">
        <v>590</v>
      </c>
      <c r="CI76" s="6">
        <v>80.98897052</v>
      </c>
      <c r="CJ76" s="11" t="s">
        <v>590</v>
      </c>
      <c r="CK76" s="6">
        <v>77.59140036</v>
      </c>
      <c r="CL76" s="11" t="s">
        <v>590</v>
      </c>
      <c r="CM76" s="6">
        <v>82.62007035</v>
      </c>
      <c r="CN76" s="11" t="s">
        <v>590</v>
      </c>
      <c r="CO76" s="6"/>
      <c r="CP76" s="11" t="s">
        <v>590</v>
      </c>
      <c r="CQ76" s="6"/>
      <c r="CR76" s="11" t="s">
        <v>590</v>
      </c>
      <c r="CS76" s="6"/>
      <c r="CT76" s="11" t="s">
        <v>590</v>
      </c>
      <c r="CU76" s="6"/>
      <c r="CV76" s="11" t="s">
        <v>590</v>
      </c>
      <c r="CW76" s="6"/>
      <c r="CX76" s="6"/>
      <c r="CY76" s="6"/>
      <c r="CZ76" s="11" t="s">
        <v>590</v>
      </c>
      <c r="DA76" s="6">
        <v>80.46069895</v>
      </c>
      <c r="DB76" s="6"/>
      <c r="DC76" s="6"/>
      <c r="DD76" s="11">
        <v>242.1</v>
      </c>
      <c r="DI76" s="11">
        <v>242.1</v>
      </c>
      <c r="DK76" s="11">
        <v>242.1</v>
      </c>
      <c r="DM76" s="11">
        <v>233.7</v>
      </c>
      <c r="DO76" s="11">
        <v>250.4</v>
      </c>
      <c r="EI76" s="11">
        <v>242.1</v>
      </c>
      <c r="EK76" s="11">
        <v>242.1</v>
      </c>
      <c r="EL76" s="11"/>
      <c r="EM76" s="11">
        <v>233.7</v>
      </c>
      <c r="EN76" s="11"/>
      <c r="EO76" s="11">
        <v>250.4</v>
      </c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I76" s="11">
        <f>AVERAGE(EO76,EM76,EK76)</f>
        <v>242.0666666666667</v>
      </c>
    </row>
    <row r="77" spans="1:161" ht="12.75">
      <c r="A77" s="28">
        <v>609</v>
      </c>
      <c r="B77" s="28" t="s">
        <v>409</v>
      </c>
      <c r="C77" t="s">
        <v>410</v>
      </c>
      <c r="D77" t="s">
        <v>185</v>
      </c>
      <c r="E77" t="s">
        <v>0</v>
      </c>
      <c r="F77" t="s">
        <v>1</v>
      </c>
      <c r="G77" t="s">
        <v>8</v>
      </c>
      <c r="H77" t="s">
        <v>411</v>
      </c>
      <c r="M77" t="s">
        <v>413</v>
      </c>
      <c r="N77" t="s">
        <v>10</v>
      </c>
      <c r="O77" t="s">
        <v>10</v>
      </c>
      <c r="P77" t="s">
        <v>10</v>
      </c>
      <c r="Q77" t="s">
        <v>10</v>
      </c>
      <c r="R77" t="s">
        <v>7</v>
      </c>
      <c r="S77" t="s">
        <v>10</v>
      </c>
      <c r="T77" s="1">
        <v>34790</v>
      </c>
      <c r="U77" t="s">
        <v>412</v>
      </c>
      <c r="V77" s="1" t="s">
        <v>23</v>
      </c>
      <c r="W77" s="1"/>
      <c r="X77" s="1"/>
      <c r="Y77">
        <v>1</v>
      </c>
      <c r="AD77">
        <v>2</v>
      </c>
      <c r="AE77" t="s">
        <v>11</v>
      </c>
      <c r="AG77" s="4"/>
      <c r="AH77" s="14">
        <v>20.27487179</v>
      </c>
      <c r="AI77" s="4"/>
      <c r="AJ77" s="14">
        <v>13.3637603</v>
      </c>
      <c r="AL77" s="14">
        <v>68.32258065</v>
      </c>
      <c r="BE77" s="4"/>
      <c r="BF77" s="14">
        <v>33.98707091</v>
      </c>
      <c r="BL77" s="11" t="s">
        <v>590</v>
      </c>
      <c r="BM77" s="6"/>
      <c r="BN77" s="11" t="s">
        <v>590</v>
      </c>
      <c r="BO77" s="6"/>
      <c r="BP77" s="11" t="s">
        <v>590</v>
      </c>
      <c r="BQ77" s="6"/>
      <c r="BR77" s="11" t="s">
        <v>590</v>
      </c>
      <c r="BS77" s="6"/>
      <c r="BT77" s="11" t="s">
        <v>590</v>
      </c>
      <c r="BU77" s="6"/>
      <c r="BV77" s="11" t="s">
        <v>590</v>
      </c>
      <c r="BW77" s="6"/>
      <c r="BX77" s="11" t="s">
        <v>590</v>
      </c>
      <c r="BY77" s="6"/>
      <c r="BZ77" s="11" t="s">
        <v>590</v>
      </c>
      <c r="CA77" s="6"/>
      <c r="CB77" s="6"/>
      <c r="CC77" s="6"/>
      <c r="CD77" s="11" t="s">
        <v>590</v>
      </c>
      <c r="CE77" s="6"/>
      <c r="CF77" s="6"/>
      <c r="CG77" s="6"/>
      <c r="CH77" s="11" t="s">
        <v>590</v>
      </c>
      <c r="CI77" s="6"/>
      <c r="CJ77" s="11" t="s">
        <v>590</v>
      </c>
      <c r="CK77" s="6"/>
      <c r="CL77" s="11" t="s">
        <v>590</v>
      </c>
      <c r="CM77" s="6"/>
      <c r="CN77" s="11" t="s">
        <v>590</v>
      </c>
      <c r="CO77" s="6"/>
      <c r="CP77" s="11" t="s">
        <v>590</v>
      </c>
      <c r="CQ77" s="6"/>
      <c r="CR77" s="11" t="s">
        <v>590</v>
      </c>
      <c r="CS77" s="6"/>
      <c r="CT77" s="11" t="s">
        <v>590</v>
      </c>
      <c r="CU77" s="6"/>
      <c r="CV77" s="11" t="s">
        <v>590</v>
      </c>
      <c r="CW77" s="6"/>
      <c r="CX77" s="6"/>
      <c r="CY77" s="6"/>
      <c r="CZ77" s="11" t="s">
        <v>590</v>
      </c>
      <c r="DA77" s="6"/>
      <c r="DB77" s="6"/>
      <c r="DC77" s="6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</row>
    <row r="78" spans="1:161" ht="12.75">
      <c r="A78" s="28">
        <v>611</v>
      </c>
      <c r="B78" s="28" t="s">
        <v>418</v>
      </c>
      <c r="C78" t="s">
        <v>419</v>
      </c>
      <c r="D78" t="s">
        <v>420</v>
      </c>
      <c r="E78" t="s">
        <v>0</v>
      </c>
      <c r="F78" t="s">
        <v>48</v>
      </c>
      <c r="G78" t="s">
        <v>55</v>
      </c>
      <c r="H78" t="s">
        <v>421</v>
      </c>
      <c r="M78" t="s">
        <v>423</v>
      </c>
      <c r="N78" t="s">
        <v>68</v>
      </c>
      <c r="O78" t="s">
        <v>10</v>
      </c>
      <c r="P78" t="s">
        <v>10</v>
      </c>
      <c r="Q78" t="s">
        <v>10</v>
      </c>
      <c r="R78" t="s">
        <v>54</v>
      </c>
      <c r="S78" t="s">
        <v>10</v>
      </c>
      <c r="T78" s="1">
        <v>34516</v>
      </c>
      <c r="U78" t="s">
        <v>422</v>
      </c>
      <c r="V78" s="1" t="s">
        <v>23</v>
      </c>
      <c r="W78" s="1"/>
      <c r="X78" s="1"/>
      <c r="Y78">
        <v>1</v>
      </c>
      <c r="AD78">
        <v>1</v>
      </c>
      <c r="AE78" t="s">
        <v>11</v>
      </c>
      <c r="AG78" s="4"/>
      <c r="AH78" s="14">
        <v>7.06</v>
      </c>
      <c r="AI78" s="4"/>
      <c r="AJ78" s="14">
        <v>14.4</v>
      </c>
      <c r="AL78" s="14">
        <v>13.1</v>
      </c>
      <c r="BE78" s="4"/>
      <c r="BF78" s="14">
        <v>11.52</v>
      </c>
      <c r="BL78" s="11" t="s">
        <v>590</v>
      </c>
      <c r="BM78" s="6"/>
      <c r="BN78" s="11" t="s">
        <v>590</v>
      </c>
      <c r="BO78" s="6"/>
      <c r="BP78" s="11" t="s">
        <v>590</v>
      </c>
      <c r="BQ78" s="6"/>
      <c r="BR78" s="11" t="s">
        <v>590</v>
      </c>
      <c r="BS78" s="6"/>
      <c r="BT78" s="11" t="s">
        <v>590</v>
      </c>
      <c r="BU78" s="6"/>
      <c r="BV78" s="11" t="s">
        <v>590</v>
      </c>
      <c r="BW78" s="6"/>
      <c r="BX78" s="11" t="s">
        <v>590</v>
      </c>
      <c r="BY78" s="6"/>
      <c r="BZ78" s="11" t="s">
        <v>590</v>
      </c>
      <c r="CA78" s="6"/>
      <c r="CB78" s="6"/>
      <c r="CC78" s="6"/>
      <c r="CD78" s="11" t="s">
        <v>590</v>
      </c>
      <c r="CE78" s="6"/>
      <c r="CF78" s="6"/>
      <c r="CG78" s="6"/>
      <c r="CH78" s="11" t="s">
        <v>590</v>
      </c>
      <c r="CI78" s="6"/>
      <c r="CJ78" s="11" t="s">
        <v>590</v>
      </c>
      <c r="CK78" s="6"/>
      <c r="CL78" s="11" t="s">
        <v>590</v>
      </c>
      <c r="CM78" s="6"/>
      <c r="CN78" s="11" t="s">
        <v>590</v>
      </c>
      <c r="CO78" s="6"/>
      <c r="CP78" s="11" t="s">
        <v>590</v>
      </c>
      <c r="CQ78" s="6"/>
      <c r="CR78" s="11" t="s">
        <v>590</v>
      </c>
      <c r="CS78" s="6"/>
      <c r="CT78" s="11" t="s">
        <v>590</v>
      </c>
      <c r="CU78" s="6"/>
      <c r="CV78" s="11" t="s">
        <v>590</v>
      </c>
      <c r="CW78" s="6"/>
      <c r="CX78" s="6"/>
      <c r="CY78" s="6"/>
      <c r="CZ78" s="11" t="s">
        <v>590</v>
      </c>
      <c r="DA78" s="6"/>
      <c r="DB78" s="6"/>
      <c r="DC78" s="6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</row>
    <row r="79" spans="1:165" ht="12.75">
      <c r="A79" s="28">
        <v>613</v>
      </c>
      <c r="B79" s="28" t="s">
        <v>424</v>
      </c>
      <c r="C79" t="s">
        <v>425</v>
      </c>
      <c r="D79" t="s">
        <v>332</v>
      </c>
      <c r="E79" t="s">
        <v>0</v>
      </c>
      <c r="F79" t="s">
        <v>48</v>
      </c>
      <c r="G79" t="s">
        <v>8</v>
      </c>
      <c r="H79" t="s">
        <v>426</v>
      </c>
      <c r="M79" t="s">
        <v>9</v>
      </c>
      <c r="N79" t="s">
        <v>10</v>
      </c>
      <c r="O79" t="s">
        <v>10</v>
      </c>
      <c r="P79" t="s">
        <v>10</v>
      </c>
      <c r="Q79" t="s">
        <v>10</v>
      </c>
      <c r="R79" t="s">
        <v>54</v>
      </c>
      <c r="S79" t="s">
        <v>10</v>
      </c>
      <c r="T79" s="1">
        <v>36062</v>
      </c>
      <c r="U79" t="s">
        <v>427</v>
      </c>
      <c r="V79" s="1" t="s">
        <v>30</v>
      </c>
      <c r="W79" s="1"/>
      <c r="X79" s="1"/>
      <c r="Y79">
        <v>3</v>
      </c>
      <c r="AD79">
        <v>1</v>
      </c>
      <c r="AE79" t="s">
        <v>628</v>
      </c>
      <c r="AG79" s="4"/>
      <c r="AH79" s="14">
        <v>588.4322113</v>
      </c>
      <c r="AI79" s="4"/>
      <c r="AJ79" s="14">
        <v>545.6996102</v>
      </c>
      <c r="AL79" s="14">
        <v>487.7038941</v>
      </c>
      <c r="BE79" s="4"/>
      <c r="BF79" s="14">
        <v>540.6119052</v>
      </c>
      <c r="BI79">
        <v>1</v>
      </c>
      <c r="BJ79" t="s">
        <v>628</v>
      </c>
      <c r="BL79" s="11" t="s">
        <v>590</v>
      </c>
      <c r="BM79" s="6">
        <v>65.54644819</v>
      </c>
      <c r="BN79" s="11" t="s">
        <v>590</v>
      </c>
      <c r="BO79" s="6">
        <v>67.23902202</v>
      </c>
      <c r="BP79" s="11" t="s">
        <v>590</v>
      </c>
      <c r="BQ79" s="6">
        <v>70.50653761</v>
      </c>
      <c r="BR79" s="11" t="s">
        <v>590</v>
      </c>
      <c r="BS79" s="6"/>
      <c r="BT79" s="11" t="s">
        <v>590</v>
      </c>
      <c r="BU79" s="6"/>
      <c r="BV79" s="11" t="s">
        <v>590</v>
      </c>
      <c r="BW79" s="6"/>
      <c r="BX79" s="11" t="s">
        <v>590</v>
      </c>
      <c r="BY79" s="6"/>
      <c r="BZ79" s="11" t="s">
        <v>590</v>
      </c>
      <c r="CA79" s="6"/>
      <c r="CB79" s="6"/>
      <c r="CC79" s="6"/>
      <c r="CD79" s="11" t="s">
        <v>590</v>
      </c>
      <c r="CE79" s="6">
        <v>67.73814494</v>
      </c>
      <c r="CF79" s="6"/>
      <c r="CG79" s="6"/>
      <c r="CH79" s="11" t="s">
        <v>590</v>
      </c>
      <c r="CI79" s="6">
        <v>65.54644819</v>
      </c>
      <c r="CJ79" s="11" t="s">
        <v>590</v>
      </c>
      <c r="CK79" s="6">
        <v>67.23902202</v>
      </c>
      <c r="CL79" s="11" t="s">
        <v>590</v>
      </c>
      <c r="CM79" s="6">
        <v>70.50653761</v>
      </c>
      <c r="CN79" s="11" t="s">
        <v>590</v>
      </c>
      <c r="CO79" s="6"/>
      <c r="CP79" s="11" t="s">
        <v>590</v>
      </c>
      <c r="CQ79" s="6"/>
      <c r="CR79" s="11" t="s">
        <v>590</v>
      </c>
      <c r="CS79" s="6"/>
      <c r="CT79" s="11" t="s">
        <v>590</v>
      </c>
      <c r="CU79" s="6"/>
      <c r="CV79" s="11" t="s">
        <v>590</v>
      </c>
      <c r="CW79" s="6"/>
      <c r="CX79" s="6"/>
      <c r="CY79" s="6"/>
      <c r="CZ79" s="11" t="s">
        <v>590</v>
      </c>
      <c r="DA79" s="6">
        <v>67.73814494</v>
      </c>
      <c r="DB79" s="6"/>
      <c r="DC79" s="6"/>
      <c r="DD79" s="11">
        <v>2.3</v>
      </c>
      <c r="DE79" s="11">
        <v>1673.4</v>
      </c>
      <c r="DI79" s="11">
        <v>1675.7</v>
      </c>
      <c r="DK79" s="11">
        <v>1707.9</v>
      </c>
      <c r="DM79" s="11">
        <v>1665.7</v>
      </c>
      <c r="DO79" s="11">
        <v>1653.6</v>
      </c>
      <c r="EI79" s="11">
        <v>1675.7</v>
      </c>
      <c r="EK79" s="11">
        <v>1707.9</v>
      </c>
      <c r="EL79" s="11"/>
      <c r="EM79" s="11">
        <v>1665.7</v>
      </c>
      <c r="EN79" s="11"/>
      <c r="EO79" s="11">
        <v>1653.6</v>
      </c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I79" s="11">
        <f>AVERAGE(EO79,EM79,EK79)</f>
        <v>1675.7333333333336</v>
      </c>
    </row>
    <row r="80" spans="1:165" ht="12.75">
      <c r="A80" s="28">
        <v>700</v>
      </c>
      <c r="B80" s="28" t="s">
        <v>428</v>
      </c>
      <c r="C80" t="s">
        <v>429</v>
      </c>
      <c r="D80" t="s">
        <v>430</v>
      </c>
      <c r="E80" t="s">
        <v>0</v>
      </c>
      <c r="F80" t="s">
        <v>48</v>
      </c>
      <c r="G80" t="s">
        <v>171</v>
      </c>
      <c r="H80" t="s">
        <v>431</v>
      </c>
      <c r="M80" t="s">
        <v>433</v>
      </c>
      <c r="N80" t="s">
        <v>10</v>
      </c>
      <c r="O80" t="s">
        <v>10</v>
      </c>
      <c r="P80" t="s">
        <v>10</v>
      </c>
      <c r="Q80" t="s">
        <v>10</v>
      </c>
      <c r="R80" t="s">
        <v>54</v>
      </c>
      <c r="S80" t="s">
        <v>10</v>
      </c>
      <c r="T80" s="1">
        <v>33743</v>
      </c>
      <c r="U80" t="s">
        <v>432</v>
      </c>
      <c r="V80" s="1" t="s">
        <v>23</v>
      </c>
      <c r="W80" s="1"/>
      <c r="X80" s="1"/>
      <c r="Y80">
        <v>1</v>
      </c>
      <c r="AD80">
        <v>1</v>
      </c>
      <c r="AE80" t="s">
        <v>11</v>
      </c>
      <c r="AG80" s="4">
        <v>100</v>
      </c>
      <c r="AH80" s="14">
        <v>4.477358491</v>
      </c>
      <c r="AI80" s="4">
        <v>100</v>
      </c>
      <c r="AJ80" s="14">
        <v>5.969811321</v>
      </c>
      <c r="AK80">
        <v>100</v>
      </c>
      <c r="AL80" s="14">
        <v>3.657142857</v>
      </c>
      <c r="BE80" s="4">
        <v>100</v>
      </c>
      <c r="BF80" s="14">
        <v>4.701437556</v>
      </c>
      <c r="BL80" s="11" t="s">
        <v>590</v>
      </c>
      <c r="BM80" s="6"/>
      <c r="BN80" s="11" t="s">
        <v>590</v>
      </c>
      <c r="BO80" s="6"/>
      <c r="BP80" s="11" t="s">
        <v>590</v>
      </c>
      <c r="BQ80" s="6"/>
      <c r="BR80" s="11" t="s">
        <v>590</v>
      </c>
      <c r="BS80" s="6"/>
      <c r="BT80" s="11" t="s">
        <v>590</v>
      </c>
      <c r="BU80" s="6"/>
      <c r="BV80" s="11" t="s">
        <v>590</v>
      </c>
      <c r="BW80" s="6"/>
      <c r="BX80" s="11" t="s">
        <v>590</v>
      </c>
      <c r="BY80" s="6"/>
      <c r="BZ80" s="11" t="s">
        <v>590</v>
      </c>
      <c r="CA80" s="6"/>
      <c r="CB80" s="6"/>
      <c r="CC80" s="6"/>
      <c r="CD80" s="11" t="s">
        <v>590</v>
      </c>
      <c r="CE80" s="6"/>
      <c r="CF80" s="6"/>
      <c r="CG80" s="6"/>
      <c r="CH80" s="11" t="s">
        <v>590</v>
      </c>
      <c r="CI80" s="6"/>
      <c r="CJ80" s="11" t="s">
        <v>590</v>
      </c>
      <c r="CK80" s="6"/>
      <c r="CL80" s="11" t="s">
        <v>590</v>
      </c>
      <c r="CM80" s="6"/>
      <c r="CN80" s="11" t="s">
        <v>590</v>
      </c>
      <c r="CO80" s="6"/>
      <c r="CP80" s="11" t="s">
        <v>590</v>
      </c>
      <c r="CQ80" s="6"/>
      <c r="CR80" s="11" t="s">
        <v>590</v>
      </c>
      <c r="CS80" s="6"/>
      <c r="CT80" s="11" t="s">
        <v>590</v>
      </c>
      <c r="CU80" s="6"/>
      <c r="CV80" s="11" t="s">
        <v>590</v>
      </c>
      <c r="CW80" s="6"/>
      <c r="CX80" s="6"/>
      <c r="CY80" s="6"/>
      <c r="CZ80" s="11" t="s">
        <v>590</v>
      </c>
      <c r="DA80" s="6"/>
      <c r="DB80" s="6"/>
      <c r="DC80" s="6"/>
      <c r="DD80" s="11">
        <v>5.5</v>
      </c>
      <c r="DE80" s="11">
        <v>0.2</v>
      </c>
      <c r="DI80" s="11">
        <v>9.1</v>
      </c>
      <c r="DJ80" s="11">
        <v>99.3</v>
      </c>
      <c r="DK80" s="11">
        <v>9.6</v>
      </c>
      <c r="DL80" s="11">
        <v>100</v>
      </c>
      <c r="DM80" s="11">
        <v>8.8</v>
      </c>
      <c r="DN80" s="11">
        <v>100</v>
      </c>
      <c r="DO80" s="11">
        <v>8.9</v>
      </c>
      <c r="EH80" s="11">
        <v>99.8</v>
      </c>
      <c r="EI80" s="11">
        <v>9.1</v>
      </c>
      <c r="EJ80" s="11">
        <v>99.3</v>
      </c>
      <c r="EK80" s="11">
        <v>9.6</v>
      </c>
      <c r="EL80" s="11">
        <v>100</v>
      </c>
      <c r="EM80" s="11">
        <v>8.8</v>
      </c>
      <c r="EN80" s="11">
        <v>100</v>
      </c>
      <c r="EO80" s="11">
        <v>8.9</v>
      </c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H80" s="11">
        <f>AVERAGE(EN80,EL80,EJ80)</f>
        <v>99.76666666666667</v>
      </c>
      <c r="FI80" s="11">
        <f>AVERAGE(EO80,EM80,EK80)</f>
        <v>9.100000000000001</v>
      </c>
    </row>
    <row r="81" spans="1:165" s="2" customFormat="1" ht="12.75">
      <c r="A81" s="10">
        <v>707</v>
      </c>
      <c r="B81" s="10" t="s">
        <v>434</v>
      </c>
      <c r="C81" s="2" t="s">
        <v>429</v>
      </c>
      <c r="D81" s="2" t="s">
        <v>435</v>
      </c>
      <c r="E81" s="2" t="s">
        <v>0</v>
      </c>
      <c r="F81" s="2" t="s">
        <v>48</v>
      </c>
      <c r="G81" s="2" t="s">
        <v>252</v>
      </c>
      <c r="H81" s="2" t="s">
        <v>436</v>
      </c>
      <c r="M81" s="2" t="s">
        <v>56</v>
      </c>
      <c r="N81" s="2" t="s">
        <v>68</v>
      </c>
      <c r="O81" s="2" t="s">
        <v>10</v>
      </c>
      <c r="P81" s="2" t="s">
        <v>10</v>
      </c>
      <c r="Q81" s="2" t="s">
        <v>10</v>
      </c>
      <c r="R81" s="2" t="s">
        <v>54</v>
      </c>
      <c r="S81" s="2" t="s">
        <v>10</v>
      </c>
      <c r="T81" s="3">
        <v>36973</v>
      </c>
      <c r="U81" s="2" t="s">
        <v>437</v>
      </c>
      <c r="V81" s="3" t="s">
        <v>23</v>
      </c>
      <c r="W81" s="3"/>
      <c r="X81" s="3"/>
      <c r="Y81" s="2">
        <v>1</v>
      </c>
      <c r="AD81" s="2">
        <v>1</v>
      </c>
      <c r="AE81" s="2" t="s">
        <v>11</v>
      </c>
      <c r="AG81" s="9">
        <v>100</v>
      </c>
      <c r="AH81" s="15">
        <v>4.41</v>
      </c>
      <c r="AI81" s="9">
        <v>100</v>
      </c>
      <c r="AJ81" s="15">
        <v>2.53</v>
      </c>
      <c r="AK81" s="2">
        <v>100</v>
      </c>
      <c r="AL81" s="15">
        <v>1.46</v>
      </c>
      <c r="AN81" s="15"/>
      <c r="BE81" s="9">
        <v>100</v>
      </c>
      <c r="BF81" s="15">
        <v>2.8</v>
      </c>
      <c r="BI81">
        <v>1</v>
      </c>
      <c r="BJ81" t="s">
        <v>12</v>
      </c>
      <c r="BK81" t="s">
        <v>604</v>
      </c>
      <c r="BL81" s="11" t="s">
        <v>591</v>
      </c>
      <c r="BM81" s="7">
        <v>41.97368421</v>
      </c>
      <c r="BN81" s="11" t="s">
        <v>591</v>
      </c>
      <c r="BO81" s="7">
        <v>66.71052632</v>
      </c>
      <c r="BP81" s="11" t="s">
        <v>591</v>
      </c>
      <c r="BQ81" s="7">
        <v>80.78947368</v>
      </c>
      <c r="BR81" s="11" t="s">
        <v>590</v>
      </c>
      <c r="BS81" s="7"/>
      <c r="BT81" s="11" t="s">
        <v>590</v>
      </c>
      <c r="BU81" s="7"/>
      <c r="BV81" s="11" t="s">
        <v>590</v>
      </c>
      <c r="BW81" s="7"/>
      <c r="BX81" s="11" t="s">
        <v>590</v>
      </c>
      <c r="BY81" s="7"/>
      <c r="BZ81" s="11" t="s">
        <v>590</v>
      </c>
      <c r="CA81" s="7"/>
      <c r="CB81" s="7"/>
      <c r="CC81" s="7"/>
      <c r="CD81" s="11" t="s">
        <v>591</v>
      </c>
      <c r="CE81" s="7">
        <v>63.15789474</v>
      </c>
      <c r="CF81" s="7"/>
      <c r="CG81" s="7"/>
      <c r="CH81" s="11" t="s">
        <v>591</v>
      </c>
      <c r="CI81" s="7">
        <v>41.97368421</v>
      </c>
      <c r="CJ81" s="11" t="s">
        <v>591</v>
      </c>
      <c r="CK81" s="7">
        <v>66.71052632</v>
      </c>
      <c r="CL81" s="11" t="s">
        <v>591</v>
      </c>
      <c r="CM81" s="7">
        <v>80.78947368</v>
      </c>
      <c r="CN81" s="11" t="s">
        <v>590</v>
      </c>
      <c r="CO81" s="7"/>
      <c r="CP81" s="11" t="s">
        <v>590</v>
      </c>
      <c r="CQ81" s="7"/>
      <c r="CR81" s="11" t="s">
        <v>590</v>
      </c>
      <c r="CS81" s="7"/>
      <c r="CT81" s="11" t="s">
        <v>590</v>
      </c>
      <c r="CU81" s="7"/>
      <c r="CV81" s="11" t="s">
        <v>590</v>
      </c>
      <c r="CW81" s="7"/>
      <c r="CX81" s="7"/>
      <c r="CY81" s="7"/>
      <c r="CZ81" s="11" t="s">
        <v>591</v>
      </c>
      <c r="DA81" s="7">
        <v>63.15789474</v>
      </c>
      <c r="DB81" s="7"/>
      <c r="DC81" s="7"/>
      <c r="DD81" s="13">
        <v>7.6</v>
      </c>
      <c r="DE81" s="13"/>
      <c r="DF81" s="13"/>
      <c r="DG81" s="13"/>
      <c r="DH81" s="13"/>
      <c r="DI81" s="13">
        <v>7.6</v>
      </c>
      <c r="DJ81" s="11"/>
      <c r="DK81" s="11">
        <v>7.6</v>
      </c>
      <c r="DL81" s="11"/>
      <c r="DM81" s="11">
        <v>7.6</v>
      </c>
      <c r="DN81" s="11"/>
      <c r="DO81" s="11">
        <v>7.6</v>
      </c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>
        <v>7.6</v>
      </c>
      <c r="EJ81" s="11"/>
      <c r="EK81" s="11">
        <v>7.6</v>
      </c>
      <c r="EL81" s="11"/>
      <c r="EM81" s="11">
        <v>7.6</v>
      </c>
      <c r="EN81" s="11"/>
      <c r="EO81" s="11">
        <v>7.6</v>
      </c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I81" s="11">
        <f>AVERAGE(EO81,EM81,EK81)</f>
        <v>7.599999999999999</v>
      </c>
    </row>
    <row r="82" spans="1:165" ht="12.75">
      <c r="A82" s="28">
        <v>712</v>
      </c>
      <c r="B82" s="28" t="s">
        <v>438</v>
      </c>
      <c r="C82" t="s">
        <v>439</v>
      </c>
      <c r="D82" t="s">
        <v>440</v>
      </c>
      <c r="E82" t="s">
        <v>0</v>
      </c>
      <c r="F82" t="s">
        <v>48</v>
      </c>
      <c r="G82" t="s">
        <v>55</v>
      </c>
      <c r="H82" t="s">
        <v>441</v>
      </c>
      <c r="M82" t="s">
        <v>56</v>
      </c>
      <c r="N82" t="s">
        <v>68</v>
      </c>
      <c r="O82" t="s">
        <v>10</v>
      </c>
      <c r="P82" t="s">
        <v>10</v>
      </c>
      <c r="Q82" t="s">
        <v>10</v>
      </c>
      <c r="R82" t="s">
        <v>54</v>
      </c>
      <c r="S82" t="s">
        <v>10</v>
      </c>
      <c r="T82" s="1">
        <v>35019</v>
      </c>
      <c r="U82" t="s">
        <v>442</v>
      </c>
      <c r="V82" s="1" t="s">
        <v>23</v>
      </c>
      <c r="W82" s="1"/>
      <c r="X82" s="1"/>
      <c r="Y82">
        <v>1</v>
      </c>
      <c r="AD82">
        <v>1</v>
      </c>
      <c r="AE82" t="s">
        <v>11</v>
      </c>
      <c r="AG82" s="4">
        <v>100</v>
      </c>
      <c r="AH82" s="14">
        <v>2.55</v>
      </c>
      <c r="AI82" s="4">
        <v>100</v>
      </c>
      <c r="AJ82" s="14">
        <v>2.79</v>
      </c>
      <c r="AK82">
        <v>100</v>
      </c>
      <c r="AL82" s="14">
        <v>2.62</v>
      </c>
      <c r="BE82" s="4">
        <v>100</v>
      </c>
      <c r="BF82" s="14">
        <v>2.653333333</v>
      </c>
      <c r="BI82">
        <v>1</v>
      </c>
      <c r="BJ82" t="s">
        <v>12</v>
      </c>
      <c r="BK82" t="s">
        <v>604</v>
      </c>
      <c r="BL82" s="11" t="s">
        <v>590</v>
      </c>
      <c r="BM82" s="6"/>
      <c r="BN82" s="11" t="s">
        <v>591</v>
      </c>
      <c r="BO82" s="6">
        <v>64.3609887</v>
      </c>
      <c r="BP82" s="11" t="s">
        <v>590</v>
      </c>
      <c r="BQ82" s="6"/>
      <c r="BR82" s="11" t="s">
        <v>590</v>
      </c>
      <c r="BS82" s="6"/>
      <c r="BT82" s="11" t="s">
        <v>590</v>
      </c>
      <c r="BU82" s="6"/>
      <c r="BV82" s="11" t="s">
        <v>590</v>
      </c>
      <c r="BW82" s="6"/>
      <c r="BX82" s="11" t="s">
        <v>590</v>
      </c>
      <c r="BY82" s="6"/>
      <c r="BZ82" s="11" t="s">
        <v>590</v>
      </c>
      <c r="CA82" s="6"/>
      <c r="CB82" s="6"/>
      <c r="CC82" s="6"/>
      <c r="CD82" s="11" t="s">
        <v>591</v>
      </c>
      <c r="CE82" s="6">
        <v>-1.489188074</v>
      </c>
      <c r="CF82" s="6"/>
      <c r="CG82" s="6"/>
      <c r="CH82" s="11" t="s">
        <v>590</v>
      </c>
      <c r="CI82" s="6"/>
      <c r="CJ82" s="11"/>
      <c r="CK82" s="6">
        <v>0</v>
      </c>
      <c r="CL82" s="11" t="s">
        <v>590</v>
      </c>
      <c r="CM82" s="6"/>
      <c r="CN82" s="11" t="s">
        <v>590</v>
      </c>
      <c r="CO82" s="6"/>
      <c r="CP82" s="11" t="s">
        <v>590</v>
      </c>
      <c r="CQ82" s="6"/>
      <c r="CR82" s="11" t="s">
        <v>590</v>
      </c>
      <c r="CS82" s="6"/>
      <c r="CT82" s="11" t="s">
        <v>590</v>
      </c>
      <c r="CU82" s="6"/>
      <c r="CV82" s="11" t="s">
        <v>590</v>
      </c>
      <c r="CW82" s="6"/>
      <c r="CX82" s="6"/>
      <c r="CY82" s="6"/>
      <c r="CZ82" s="11"/>
      <c r="DA82" s="6">
        <v>0</v>
      </c>
      <c r="DB82" s="6"/>
      <c r="DC82" s="6"/>
      <c r="DD82" s="11">
        <v>8.6</v>
      </c>
      <c r="DI82" s="11">
        <v>8.6</v>
      </c>
      <c r="DJ82" s="11">
        <v>100</v>
      </c>
      <c r="DK82" s="11">
        <v>8.9</v>
      </c>
      <c r="DL82" s="11">
        <v>7.9</v>
      </c>
      <c r="DM82" s="11">
        <v>8.5</v>
      </c>
      <c r="DN82" s="11">
        <v>100</v>
      </c>
      <c r="DO82" s="11">
        <v>8.3</v>
      </c>
      <c r="EH82" s="11">
        <v>69.6</v>
      </c>
      <c r="EI82" s="11">
        <v>8.6</v>
      </c>
      <c r="EJ82" s="11">
        <v>100</v>
      </c>
      <c r="EK82" s="11">
        <v>8.9</v>
      </c>
      <c r="EL82" s="11">
        <v>7.9</v>
      </c>
      <c r="EM82" s="11">
        <v>8.5</v>
      </c>
      <c r="EN82" s="11">
        <v>100</v>
      </c>
      <c r="EO82" s="11">
        <v>8.3</v>
      </c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H82" s="11">
        <f>AVERAGE(EN82,EL82,EJ82)</f>
        <v>69.3</v>
      </c>
      <c r="FI82" s="11">
        <f>AVERAGE(EO82,EM82,EK82)</f>
        <v>8.566666666666668</v>
      </c>
    </row>
    <row r="83" spans="1:161" ht="12.75">
      <c r="A83" s="28">
        <v>725</v>
      </c>
      <c r="B83" s="28" t="s">
        <v>443</v>
      </c>
      <c r="C83" t="s">
        <v>444</v>
      </c>
      <c r="D83" t="s">
        <v>445</v>
      </c>
      <c r="E83" t="s">
        <v>0</v>
      </c>
      <c r="F83" t="s">
        <v>48</v>
      </c>
      <c r="G83" t="s">
        <v>55</v>
      </c>
      <c r="H83" t="s">
        <v>446</v>
      </c>
      <c r="M83" t="s">
        <v>56</v>
      </c>
      <c r="N83" t="s">
        <v>68</v>
      </c>
      <c r="O83" t="s">
        <v>10</v>
      </c>
      <c r="P83" t="s">
        <v>10</v>
      </c>
      <c r="Q83" t="s">
        <v>10</v>
      </c>
      <c r="R83" t="s">
        <v>54</v>
      </c>
      <c r="S83" t="s">
        <v>10</v>
      </c>
      <c r="T83" s="1">
        <v>33043</v>
      </c>
      <c r="U83" t="s">
        <v>6</v>
      </c>
      <c r="V83" s="1" t="s">
        <v>23</v>
      </c>
      <c r="W83" s="1"/>
      <c r="X83" s="1"/>
      <c r="Y83">
        <v>1</v>
      </c>
      <c r="AD83">
        <v>1</v>
      </c>
      <c r="AE83" t="s">
        <v>11</v>
      </c>
      <c r="AG83" s="4"/>
      <c r="AI83" s="4"/>
      <c r="AO83">
        <v>100</v>
      </c>
      <c r="AP83" s="4">
        <v>1.6117376</v>
      </c>
      <c r="AQ83">
        <v>100</v>
      </c>
      <c r="AR83" s="8">
        <v>1.8154942</v>
      </c>
      <c r="AS83">
        <v>100</v>
      </c>
      <c r="AT83" s="8">
        <v>1.533898</v>
      </c>
      <c r="BE83" s="4">
        <v>100</v>
      </c>
      <c r="BF83" s="14">
        <v>1.653709933</v>
      </c>
      <c r="BL83" s="11" t="s">
        <v>590</v>
      </c>
      <c r="BM83" s="6"/>
      <c r="BN83" s="11" t="s">
        <v>590</v>
      </c>
      <c r="BO83" s="6"/>
      <c r="BP83" s="11" t="s">
        <v>590</v>
      </c>
      <c r="BQ83" s="6"/>
      <c r="BR83" s="11" t="s">
        <v>590</v>
      </c>
      <c r="BS83" s="6"/>
      <c r="BT83" s="11" t="s">
        <v>590</v>
      </c>
      <c r="BU83" s="6"/>
      <c r="BV83" s="11" t="s">
        <v>590</v>
      </c>
      <c r="BW83" s="6"/>
      <c r="BX83" s="11" t="s">
        <v>590</v>
      </c>
      <c r="BY83" s="6"/>
      <c r="BZ83" s="11" t="s">
        <v>590</v>
      </c>
      <c r="CA83" s="6"/>
      <c r="CB83" s="6"/>
      <c r="CC83" s="6"/>
      <c r="CD83" s="11" t="s">
        <v>590</v>
      </c>
      <c r="CE83" s="6"/>
      <c r="CF83" s="6"/>
      <c r="CG83" s="6"/>
      <c r="CH83" s="11" t="s">
        <v>590</v>
      </c>
      <c r="CI83" s="6"/>
      <c r="CJ83" s="11" t="s">
        <v>590</v>
      </c>
      <c r="CK83" s="6"/>
      <c r="CL83" s="11" t="s">
        <v>590</v>
      </c>
      <c r="CM83" s="6"/>
      <c r="CN83" s="11" t="s">
        <v>590</v>
      </c>
      <c r="CO83" s="6"/>
      <c r="CP83" s="11" t="s">
        <v>590</v>
      </c>
      <c r="CQ83" s="6"/>
      <c r="CR83" s="11" t="s">
        <v>590</v>
      </c>
      <c r="CS83" s="6"/>
      <c r="CT83" s="11" t="s">
        <v>590</v>
      </c>
      <c r="CU83" s="6"/>
      <c r="CV83" s="11" t="s">
        <v>590</v>
      </c>
      <c r="CW83" s="6"/>
      <c r="CX83" s="6"/>
      <c r="CY83" s="6"/>
      <c r="CZ83" s="11" t="s">
        <v>590</v>
      </c>
      <c r="DA83" s="6"/>
      <c r="DB83" s="6"/>
      <c r="DC83" s="6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</row>
    <row r="84" spans="1:161" ht="12.75">
      <c r="A84" s="28">
        <v>806</v>
      </c>
      <c r="B84" s="28" t="s">
        <v>447</v>
      </c>
      <c r="C84" t="s">
        <v>448</v>
      </c>
      <c r="D84" t="s">
        <v>449</v>
      </c>
      <c r="E84" t="s">
        <v>0</v>
      </c>
      <c r="F84" t="s">
        <v>48</v>
      </c>
      <c r="G84" t="s">
        <v>335</v>
      </c>
      <c r="H84" t="s">
        <v>450</v>
      </c>
      <c r="M84" t="s">
        <v>9</v>
      </c>
      <c r="N84" t="s">
        <v>10</v>
      </c>
      <c r="O84" t="s">
        <v>10</v>
      </c>
      <c r="P84" t="s">
        <v>10</v>
      </c>
      <c r="Q84" t="s">
        <v>10</v>
      </c>
      <c r="R84" t="s">
        <v>54</v>
      </c>
      <c r="S84" t="s">
        <v>10</v>
      </c>
      <c r="T84" s="1">
        <v>32599</v>
      </c>
      <c r="U84" t="s">
        <v>451</v>
      </c>
      <c r="V84" s="1" t="s">
        <v>26</v>
      </c>
      <c r="W84" s="1"/>
      <c r="X84" s="1"/>
      <c r="Y84">
        <v>3</v>
      </c>
      <c r="AD84">
        <v>1</v>
      </c>
      <c r="AE84" t="s">
        <v>628</v>
      </c>
      <c r="AG84" s="4"/>
      <c r="AH84" s="14">
        <v>192.5789899</v>
      </c>
      <c r="AI84" s="4"/>
      <c r="AJ84" s="14">
        <v>129.3181467</v>
      </c>
      <c r="AL84" s="14">
        <v>195.7654965</v>
      </c>
      <c r="BE84" s="4"/>
      <c r="BF84" s="14">
        <v>172.554211</v>
      </c>
      <c r="BL84" s="11" t="s">
        <v>590</v>
      </c>
      <c r="BM84" s="6"/>
      <c r="BN84" s="11" t="s">
        <v>590</v>
      </c>
      <c r="BO84" s="6"/>
      <c r="BP84" s="11" t="s">
        <v>590</v>
      </c>
      <c r="BQ84" s="6"/>
      <c r="BR84" s="11" t="s">
        <v>590</v>
      </c>
      <c r="BS84" s="6"/>
      <c r="BT84" s="11" t="s">
        <v>590</v>
      </c>
      <c r="BU84" s="6"/>
      <c r="BV84" s="11" t="s">
        <v>590</v>
      </c>
      <c r="BW84" s="6"/>
      <c r="BX84" s="11" t="s">
        <v>590</v>
      </c>
      <c r="BY84" s="6"/>
      <c r="BZ84" s="11" t="s">
        <v>590</v>
      </c>
      <c r="CA84" s="6"/>
      <c r="CB84" s="6"/>
      <c r="CC84" s="6"/>
      <c r="CD84" s="11" t="s">
        <v>590</v>
      </c>
      <c r="CE84" s="6"/>
      <c r="CF84" s="6"/>
      <c r="CG84" s="6"/>
      <c r="CH84" s="11" t="s">
        <v>590</v>
      </c>
      <c r="CI84" s="6"/>
      <c r="CJ84" s="11" t="s">
        <v>590</v>
      </c>
      <c r="CK84" s="6"/>
      <c r="CL84" s="11" t="s">
        <v>590</v>
      </c>
      <c r="CM84" s="6"/>
      <c r="CN84" s="11" t="s">
        <v>590</v>
      </c>
      <c r="CO84" s="6"/>
      <c r="CP84" s="11" t="s">
        <v>590</v>
      </c>
      <c r="CQ84" s="6"/>
      <c r="CR84" s="11" t="s">
        <v>590</v>
      </c>
      <c r="CS84" s="6"/>
      <c r="CT84" s="11" t="s">
        <v>590</v>
      </c>
      <c r="CU84" s="6"/>
      <c r="CV84" s="11" t="s">
        <v>590</v>
      </c>
      <c r="CW84" s="6"/>
      <c r="CX84" s="6"/>
      <c r="CY84" s="6"/>
      <c r="CZ84" s="11" t="s">
        <v>590</v>
      </c>
      <c r="DA84" s="6"/>
      <c r="DB84" s="6"/>
      <c r="DC84" s="6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</row>
    <row r="85" spans="1:161" ht="12.75">
      <c r="A85" s="28">
        <v>806</v>
      </c>
      <c r="B85" s="28" t="s">
        <v>452</v>
      </c>
      <c r="C85" t="s">
        <v>448</v>
      </c>
      <c r="D85" t="s">
        <v>449</v>
      </c>
      <c r="E85" t="s">
        <v>0</v>
      </c>
      <c r="F85" t="s">
        <v>48</v>
      </c>
      <c r="G85" t="s">
        <v>335</v>
      </c>
      <c r="H85" t="s">
        <v>450</v>
      </c>
      <c r="M85" t="s">
        <v>9</v>
      </c>
      <c r="N85" t="s">
        <v>10</v>
      </c>
      <c r="O85" t="s">
        <v>10</v>
      </c>
      <c r="P85" t="s">
        <v>10</v>
      </c>
      <c r="Q85" t="s">
        <v>10</v>
      </c>
      <c r="R85" t="s">
        <v>54</v>
      </c>
      <c r="S85" t="s">
        <v>10</v>
      </c>
      <c r="T85" s="1">
        <v>32599</v>
      </c>
      <c r="U85" t="s">
        <v>453</v>
      </c>
      <c r="V85" s="1" t="s">
        <v>26</v>
      </c>
      <c r="W85" s="1"/>
      <c r="X85" s="1"/>
      <c r="Y85">
        <v>3</v>
      </c>
      <c r="AD85">
        <v>1</v>
      </c>
      <c r="AE85" t="s">
        <v>204</v>
      </c>
      <c r="AG85" s="4"/>
      <c r="AH85" s="14">
        <v>84.62646222</v>
      </c>
      <c r="AI85" s="4"/>
      <c r="AJ85" s="14">
        <v>146.4842822</v>
      </c>
      <c r="AL85" s="14">
        <v>122.8761357</v>
      </c>
      <c r="BE85" s="4"/>
      <c r="BF85" s="14">
        <v>117.9956267</v>
      </c>
      <c r="BL85" s="11" t="s">
        <v>590</v>
      </c>
      <c r="BM85" s="6"/>
      <c r="BN85" s="11" t="s">
        <v>590</v>
      </c>
      <c r="BO85" s="6"/>
      <c r="BP85" s="11" t="s">
        <v>590</v>
      </c>
      <c r="BQ85" s="6"/>
      <c r="BR85" s="11" t="s">
        <v>590</v>
      </c>
      <c r="BS85" s="6"/>
      <c r="BT85" s="11" t="s">
        <v>590</v>
      </c>
      <c r="BU85" s="6"/>
      <c r="BV85" s="11" t="s">
        <v>590</v>
      </c>
      <c r="BW85" s="6"/>
      <c r="BX85" s="11" t="s">
        <v>590</v>
      </c>
      <c r="BY85" s="6"/>
      <c r="BZ85" s="11" t="s">
        <v>590</v>
      </c>
      <c r="CA85" s="6"/>
      <c r="CB85" s="6"/>
      <c r="CC85" s="6"/>
      <c r="CD85" s="11" t="s">
        <v>590</v>
      </c>
      <c r="CE85" s="6"/>
      <c r="CF85" s="6"/>
      <c r="CG85" s="6"/>
      <c r="CH85" s="11" t="s">
        <v>590</v>
      </c>
      <c r="CI85" s="6"/>
      <c r="CJ85" s="11" t="s">
        <v>590</v>
      </c>
      <c r="CK85" s="6"/>
      <c r="CL85" s="11" t="s">
        <v>590</v>
      </c>
      <c r="CM85" s="6"/>
      <c r="CN85" s="11" t="s">
        <v>590</v>
      </c>
      <c r="CO85" s="6"/>
      <c r="CP85" s="11" t="s">
        <v>590</v>
      </c>
      <c r="CQ85" s="6"/>
      <c r="CR85" s="11" t="s">
        <v>590</v>
      </c>
      <c r="CS85" s="6"/>
      <c r="CT85" s="11" t="s">
        <v>590</v>
      </c>
      <c r="CU85" s="6"/>
      <c r="CV85" s="11" t="s">
        <v>590</v>
      </c>
      <c r="CW85" s="6"/>
      <c r="CX85" s="6"/>
      <c r="CY85" s="6"/>
      <c r="CZ85" s="11" t="s">
        <v>590</v>
      </c>
      <c r="DA85" s="6"/>
      <c r="DB85" s="6"/>
      <c r="DC85" s="6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</row>
    <row r="86" spans="1:165" ht="12.75">
      <c r="A86" s="28">
        <v>824</v>
      </c>
      <c r="B86" s="28" t="s">
        <v>454</v>
      </c>
      <c r="C86" t="s">
        <v>455</v>
      </c>
      <c r="D86" t="s">
        <v>456</v>
      </c>
      <c r="E86" t="s">
        <v>0</v>
      </c>
      <c r="F86" t="s">
        <v>48</v>
      </c>
      <c r="G86" t="s">
        <v>459</v>
      </c>
      <c r="H86" t="s">
        <v>457</v>
      </c>
      <c r="M86" t="s">
        <v>56</v>
      </c>
      <c r="N86" t="s">
        <v>68</v>
      </c>
      <c r="O86" t="s">
        <v>10</v>
      </c>
      <c r="P86" t="s">
        <v>10</v>
      </c>
      <c r="Q86" t="s">
        <v>10</v>
      </c>
      <c r="R86" t="s">
        <v>54</v>
      </c>
      <c r="S86" t="s">
        <v>10</v>
      </c>
      <c r="T86" s="1">
        <v>32660</v>
      </c>
      <c r="U86" t="s">
        <v>458</v>
      </c>
      <c r="V86" s="1" t="s">
        <v>23</v>
      </c>
      <c r="W86" s="1"/>
      <c r="X86" s="1"/>
      <c r="Y86">
        <v>1</v>
      </c>
      <c r="AD86">
        <v>1</v>
      </c>
      <c r="AE86" t="s">
        <v>11</v>
      </c>
      <c r="AG86" s="4"/>
      <c r="AH86" s="14">
        <v>0.731491697</v>
      </c>
      <c r="AI86" s="4"/>
      <c r="AJ86" s="14">
        <v>0.945181985</v>
      </c>
      <c r="AL86" s="14">
        <v>0.629194163</v>
      </c>
      <c r="BE86" s="4"/>
      <c r="BF86" s="14">
        <v>0.768622615</v>
      </c>
      <c r="BI86">
        <v>1</v>
      </c>
      <c r="BJ86" t="s">
        <v>12</v>
      </c>
      <c r="BK86" t="s">
        <v>604</v>
      </c>
      <c r="BL86" s="11" t="s">
        <v>590</v>
      </c>
      <c r="BM86" s="6">
        <v>81.71270758</v>
      </c>
      <c r="BN86" s="11" t="s">
        <v>591</v>
      </c>
      <c r="BO86" s="6">
        <v>75.57921701</v>
      </c>
      <c r="BP86" s="11" t="s">
        <v>591</v>
      </c>
      <c r="BQ86" s="6">
        <v>90.50129585</v>
      </c>
      <c r="BR86" s="11" t="s">
        <v>590</v>
      </c>
      <c r="BS86" s="6"/>
      <c r="BT86" s="11" t="s">
        <v>590</v>
      </c>
      <c r="BU86" s="6"/>
      <c r="BV86" s="11" t="s">
        <v>590</v>
      </c>
      <c r="BW86" s="6"/>
      <c r="BX86" s="11" t="s">
        <v>590</v>
      </c>
      <c r="BY86" s="6"/>
      <c r="BZ86" s="11" t="s">
        <v>590</v>
      </c>
      <c r="CA86" s="6"/>
      <c r="CB86" s="6"/>
      <c r="CC86" s="6"/>
      <c r="CD86" s="11" t="s">
        <v>591</v>
      </c>
      <c r="CE86" s="6">
        <v>84.0864883</v>
      </c>
      <c r="CF86" s="6"/>
      <c r="CG86" s="6"/>
      <c r="CH86" s="11" t="s">
        <v>590</v>
      </c>
      <c r="CI86" s="6">
        <v>81.71270758</v>
      </c>
      <c r="CJ86" s="11" t="s">
        <v>591</v>
      </c>
      <c r="CK86" s="6">
        <v>75.57921701</v>
      </c>
      <c r="CL86" s="11" t="s">
        <v>591</v>
      </c>
      <c r="CM86" s="6">
        <v>90.50129585</v>
      </c>
      <c r="CN86" s="11" t="s">
        <v>590</v>
      </c>
      <c r="CO86" s="6"/>
      <c r="CP86" s="11" t="s">
        <v>590</v>
      </c>
      <c r="CQ86" s="6"/>
      <c r="CR86" s="11" t="s">
        <v>590</v>
      </c>
      <c r="CS86" s="6"/>
      <c r="CT86" s="11" t="s">
        <v>590</v>
      </c>
      <c r="CU86" s="6"/>
      <c r="CV86" s="11" t="s">
        <v>590</v>
      </c>
      <c r="CW86" s="6"/>
      <c r="CX86" s="6"/>
      <c r="CY86" s="6"/>
      <c r="CZ86" s="11" t="s">
        <v>591</v>
      </c>
      <c r="DA86" s="6">
        <v>84.0864883</v>
      </c>
      <c r="DB86" s="6"/>
      <c r="DC86" s="6"/>
      <c r="DD86" s="11">
        <v>5</v>
      </c>
      <c r="DI86" s="11">
        <v>5</v>
      </c>
      <c r="DJ86" s="11">
        <v>0</v>
      </c>
      <c r="DK86" s="11">
        <v>4</v>
      </c>
      <c r="DL86" s="11">
        <v>5.6</v>
      </c>
      <c r="DM86" s="11">
        <v>4.1</v>
      </c>
      <c r="DN86" s="11">
        <v>4</v>
      </c>
      <c r="DO86" s="11">
        <v>6.9</v>
      </c>
      <c r="EH86" s="11">
        <v>3.4</v>
      </c>
      <c r="EI86" s="11">
        <v>5</v>
      </c>
      <c r="EJ86" s="11">
        <v>0</v>
      </c>
      <c r="EK86" s="11">
        <v>4</v>
      </c>
      <c r="EL86" s="11">
        <v>5.6</v>
      </c>
      <c r="EM86" s="11">
        <v>4.1</v>
      </c>
      <c r="EN86" s="11">
        <v>4</v>
      </c>
      <c r="EO86" s="11">
        <v>6.9</v>
      </c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H86" s="11">
        <f>AVERAGE(EN86,EL86,EJ86)</f>
        <v>3.1999999999999997</v>
      </c>
      <c r="FI86" s="11">
        <f aca="true" t="shared" si="3" ref="FI86:FI92">AVERAGE(EO86,EM86,EK86)</f>
        <v>5</v>
      </c>
    </row>
    <row r="87" spans="1:165" ht="12.75">
      <c r="A87" s="28">
        <v>825</v>
      </c>
      <c r="B87" s="28" t="s">
        <v>460</v>
      </c>
      <c r="C87" t="s">
        <v>159</v>
      </c>
      <c r="D87" t="s">
        <v>160</v>
      </c>
      <c r="E87" t="s">
        <v>0</v>
      </c>
      <c r="F87" t="s">
        <v>48</v>
      </c>
      <c r="G87" t="s">
        <v>8</v>
      </c>
      <c r="H87" t="s">
        <v>461</v>
      </c>
      <c r="M87" t="s">
        <v>9</v>
      </c>
      <c r="N87" t="s">
        <v>10</v>
      </c>
      <c r="O87" t="s">
        <v>10</v>
      </c>
      <c r="P87" t="s">
        <v>10</v>
      </c>
      <c r="Q87" t="s">
        <v>10</v>
      </c>
      <c r="R87" t="s">
        <v>54</v>
      </c>
      <c r="S87" t="s">
        <v>10</v>
      </c>
      <c r="T87" s="1">
        <v>33420</v>
      </c>
      <c r="U87" t="s">
        <v>462</v>
      </c>
      <c r="V87" s="1" t="s">
        <v>23</v>
      </c>
      <c r="W87" s="1"/>
      <c r="X87" s="1"/>
      <c r="Y87">
        <v>1</v>
      </c>
      <c r="AD87">
        <v>1</v>
      </c>
      <c r="AE87" t="s">
        <v>11</v>
      </c>
      <c r="AG87" s="4">
        <v>100</v>
      </c>
      <c r="AH87" s="14">
        <v>10.05969111</v>
      </c>
      <c r="AI87" s="4">
        <v>100</v>
      </c>
      <c r="AJ87" s="14">
        <v>10.18052257</v>
      </c>
      <c r="AK87">
        <v>100</v>
      </c>
      <c r="AL87" s="14">
        <v>9.454815263</v>
      </c>
      <c r="BE87" s="4">
        <v>100</v>
      </c>
      <c r="BF87" s="14">
        <v>9.898342982</v>
      </c>
      <c r="BL87" s="11" t="s">
        <v>590</v>
      </c>
      <c r="BM87" s="6"/>
      <c r="BN87" s="11" t="s">
        <v>590</v>
      </c>
      <c r="BO87" s="6"/>
      <c r="BP87" s="11" t="s">
        <v>590</v>
      </c>
      <c r="BQ87" s="6"/>
      <c r="BR87" s="11" t="s">
        <v>590</v>
      </c>
      <c r="BS87" s="6"/>
      <c r="BT87" s="11" t="s">
        <v>590</v>
      </c>
      <c r="BU87" s="6"/>
      <c r="BV87" s="11" t="s">
        <v>590</v>
      </c>
      <c r="BW87" s="6"/>
      <c r="BX87" s="11" t="s">
        <v>590</v>
      </c>
      <c r="BY87" s="6"/>
      <c r="BZ87" s="11" t="s">
        <v>590</v>
      </c>
      <c r="CA87" s="6"/>
      <c r="CB87" s="6"/>
      <c r="CC87" s="6"/>
      <c r="CD87" s="11" t="s">
        <v>590</v>
      </c>
      <c r="CE87" s="6"/>
      <c r="CF87" s="6"/>
      <c r="CG87" s="6"/>
      <c r="CH87" s="11" t="s">
        <v>590</v>
      </c>
      <c r="CI87" s="6"/>
      <c r="CJ87" s="11" t="s">
        <v>590</v>
      </c>
      <c r="CK87" s="6"/>
      <c r="CL87" s="11" t="s">
        <v>590</v>
      </c>
      <c r="CM87" s="6"/>
      <c r="CN87" s="11" t="s">
        <v>590</v>
      </c>
      <c r="CO87" s="6"/>
      <c r="CP87" s="11" t="s">
        <v>590</v>
      </c>
      <c r="CQ87" s="6"/>
      <c r="CR87" s="11" t="s">
        <v>590</v>
      </c>
      <c r="CS87" s="6"/>
      <c r="CT87" s="11" t="s">
        <v>590</v>
      </c>
      <c r="CU87" s="6"/>
      <c r="CV87" s="11" t="s">
        <v>590</v>
      </c>
      <c r="CW87" s="6"/>
      <c r="CX87" s="6"/>
      <c r="CY87" s="6"/>
      <c r="CZ87" s="11" t="s">
        <v>590</v>
      </c>
      <c r="DA87" s="6"/>
      <c r="DB87" s="6"/>
      <c r="DC87" s="6"/>
      <c r="DD87" s="11">
        <v>13.1</v>
      </c>
      <c r="DI87" s="11">
        <v>13.1</v>
      </c>
      <c r="DJ87" s="11">
        <v>100</v>
      </c>
      <c r="DK87" s="11">
        <v>12.9</v>
      </c>
      <c r="DL87" s="11">
        <v>100</v>
      </c>
      <c r="DM87" s="11">
        <v>13.8</v>
      </c>
      <c r="DN87" s="11">
        <v>100</v>
      </c>
      <c r="DO87" s="11">
        <v>12.7</v>
      </c>
      <c r="EH87" s="11">
        <v>100</v>
      </c>
      <c r="EI87" s="11">
        <v>13.1</v>
      </c>
      <c r="EJ87" s="11">
        <v>100</v>
      </c>
      <c r="EK87" s="11">
        <v>12.9</v>
      </c>
      <c r="EL87" s="11">
        <v>100</v>
      </c>
      <c r="EM87" s="11">
        <v>13.8</v>
      </c>
      <c r="EN87" s="11">
        <v>100</v>
      </c>
      <c r="EO87" s="11">
        <v>12.7</v>
      </c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H87" s="11">
        <f>AVERAGE(EN87,EL87,EJ87)</f>
        <v>100</v>
      </c>
      <c r="FI87" s="11">
        <f t="shared" si="3"/>
        <v>13.133333333333333</v>
      </c>
    </row>
    <row r="88" spans="1:165" ht="12.75">
      <c r="A88" s="28">
        <v>825</v>
      </c>
      <c r="B88" s="28" t="s">
        <v>463</v>
      </c>
      <c r="C88" t="s">
        <v>159</v>
      </c>
      <c r="D88" t="s">
        <v>160</v>
      </c>
      <c r="E88" t="s">
        <v>0</v>
      </c>
      <c r="F88" t="s">
        <v>48</v>
      </c>
      <c r="G88" t="s">
        <v>8</v>
      </c>
      <c r="H88" t="s">
        <v>461</v>
      </c>
      <c r="M88" t="s">
        <v>9</v>
      </c>
      <c r="N88" t="s">
        <v>10</v>
      </c>
      <c r="O88" t="s">
        <v>10</v>
      </c>
      <c r="P88" t="s">
        <v>10</v>
      </c>
      <c r="Q88" t="s">
        <v>10</v>
      </c>
      <c r="R88" t="s">
        <v>54</v>
      </c>
      <c r="S88" t="s">
        <v>10</v>
      </c>
      <c r="T88" s="1">
        <v>35034</v>
      </c>
      <c r="U88" t="s">
        <v>464</v>
      </c>
      <c r="V88" s="1" t="s">
        <v>23</v>
      </c>
      <c r="W88" s="1"/>
      <c r="X88" s="1"/>
      <c r="Y88">
        <v>1</v>
      </c>
      <c r="AD88">
        <v>1</v>
      </c>
      <c r="AE88" t="s">
        <v>11</v>
      </c>
      <c r="AF88" t="s">
        <v>465</v>
      </c>
      <c r="AG88" s="4">
        <v>100</v>
      </c>
      <c r="AH88" s="14">
        <v>1.444659743</v>
      </c>
      <c r="AI88" s="4">
        <v>100</v>
      </c>
      <c r="AJ88" s="14">
        <v>1.31145326</v>
      </c>
      <c r="AK88">
        <v>100</v>
      </c>
      <c r="AL88" s="14">
        <v>1.350178369</v>
      </c>
      <c r="BE88" s="4">
        <v>100</v>
      </c>
      <c r="BF88" s="14">
        <v>1.368763791</v>
      </c>
      <c r="BI88">
        <v>1</v>
      </c>
      <c r="BJ88" t="s">
        <v>12</v>
      </c>
      <c r="BK88" t="s">
        <v>604</v>
      </c>
      <c r="BL88" s="11" t="s">
        <v>591</v>
      </c>
      <c r="BM88" s="6">
        <v>99.55550271</v>
      </c>
      <c r="BN88" s="11" t="s">
        <v>591</v>
      </c>
      <c r="BO88" s="6">
        <v>99.66470127</v>
      </c>
      <c r="BP88" s="11" t="s">
        <v>591</v>
      </c>
      <c r="BQ88" s="6">
        <v>99.65107595</v>
      </c>
      <c r="BR88" s="11" t="s">
        <v>590</v>
      </c>
      <c r="BS88" s="6"/>
      <c r="BT88" s="11" t="s">
        <v>590</v>
      </c>
      <c r="BU88" s="6"/>
      <c r="BV88" s="11" t="s">
        <v>590</v>
      </c>
      <c r="BW88" s="6"/>
      <c r="BX88" s="11" t="s">
        <v>590</v>
      </c>
      <c r="BY88" s="6"/>
      <c r="BZ88" s="11" t="s">
        <v>590</v>
      </c>
      <c r="CA88" s="6"/>
      <c r="CB88" s="6"/>
      <c r="CC88" s="6"/>
      <c r="CD88" s="11" t="s">
        <v>591</v>
      </c>
      <c r="CE88" s="6">
        <v>99.62823435</v>
      </c>
      <c r="CF88" s="6"/>
      <c r="CG88" s="6"/>
      <c r="CH88" s="11" t="s">
        <v>591</v>
      </c>
      <c r="CI88" s="6">
        <v>99.55550271</v>
      </c>
      <c r="CJ88" s="11" t="s">
        <v>591</v>
      </c>
      <c r="CK88" s="6">
        <v>99.66470127</v>
      </c>
      <c r="CL88" s="11" t="s">
        <v>591</v>
      </c>
      <c r="CM88" s="6">
        <v>99.65107595</v>
      </c>
      <c r="CN88" s="11" t="s">
        <v>590</v>
      </c>
      <c r="CO88" s="6"/>
      <c r="CP88" s="11" t="s">
        <v>590</v>
      </c>
      <c r="CQ88" s="6"/>
      <c r="CR88" s="11" t="s">
        <v>590</v>
      </c>
      <c r="CS88" s="6"/>
      <c r="CT88" s="11" t="s">
        <v>590</v>
      </c>
      <c r="CU88" s="6"/>
      <c r="CV88" s="11" t="s">
        <v>590</v>
      </c>
      <c r="CW88" s="6"/>
      <c r="CX88" s="6"/>
      <c r="CY88" s="6"/>
      <c r="CZ88" s="11" t="s">
        <v>591</v>
      </c>
      <c r="DA88" s="6">
        <v>99.62823435</v>
      </c>
      <c r="DB88" s="6"/>
      <c r="DC88" s="6"/>
      <c r="DD88" s="11">
        <v>901.2</v>
      </c>
      <c r="DI88" s="11">
        <v>902.4</v>
      </c>
      <c r="DJ88" s="11">
        <v>58.3</v>
      </c>
      <c r="DK88" s="11">
        <v>779.4</v>
      </c>
      <c r="DL88" s="11">
        <v>61.8</v>
      </c>
      <c r="DM88" s="11">
        <v>1023.9</v>
      </c>
      <c r="DN88" s="11">
        <v>57.2</v>
      </c>
      <c r="DO88" s="11">
        <v>904.1</v>
      </c>
      <c r="EH88" s="11">
        <v>59.2</v>
      </c>
      <c r="EI88" s="11">
        <v>902.4</v>
      </c>
      <c r="EJ88" s="11">
        <v>58.3</v>
      </c>
      <c r="EK88" s="11">
        <v>779.4</v>
      </c>
      <c r="EL88" s="11">
        <v>61.8</v>
      </c>
      <c r="EM88" s="11">
        <v>1023.9</v>
      </c>
      <c r="EN88" s="11">
        <v>57.2</v>
      </c>
      <c r="EO88" s="11">
        <v>904.1</v>
      </c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H88" s="11">
        <f>AVERAGE(EN88,EL88,EJ88)</f>
        <v>59.1</v>
      </c>
      <c r="FI88" s="11">
        <f t="shared" si="3"/>
        <v>902.4666666666667</v>
      </c>
    </row>
    <row r="89" spans="1:165" s="80" customFormat="1" ht="22.5">
      <c r="A89" s="82">
        <v>901</v>
      </c>
      <c r="B89" s="82" t="s">
        <v>632</v>
      </c>
      <c r="C89" s="80" t="s">
        <v>633</v>
      </c>
      <c r="D89" s="80" t="s">
        <v>634</v>
      </c>
      <c r="E89" s="80" t="s">
        <v>635</v>
      </c>
      <c r="F89" s="80" t="s">
        <v>588</v>
      </c>
      <c r="H89" s="89" t="s">
        <v>637</v>
      </c>
      <c r="T89" s="83">
        <v>37349</v>
      </c>
      <c r="V89" s="83" t="s">
        <v>30</v>
      </c>
      <c r="W89" s="83"/>
      <c r="X89" s="83"/>
      <c r="AD89" s="80">
        <v>1</v>
      </c>
      <c r="AE89" s="80" t="s">
        <v>628</v>
      </c>
      <c r="AF89" s="88" t="s">
        <v>636</v>
      </c>
      <c r="AG89" s="84">
        <v>100</v>
      </c>
      <c r="AH89" s="85">
        <v>240.6512992528471</v>
      </c>
      <c r="AI89" s="84">
        <v>100</v>
      </c>
      <c r="AJ89" s="85">
        <v>216.94173454096332</v>
      </c>
      <c r="AK89" s="80">
        <v>100</v>
      </c>
      <c r="AL89" s="85">
        <v>214.91899382719836</v>
      </c>
      <c r="AN89" s="85"/>
      <c r="BE89" s="84"/>
      <c r="BF89" s="85">
        <v>224.17067587366958</v>
      </c>
      <c r="BI89" s="80">
        <v>1</v>
      </c>
      <c r="BJ89" s="80" t="s">
        <v>628</v>
      </c>
      <c r="BL89" s="86"/>
      <c r="BM89" s="87">
        <v>93.36492890995261</v>
      </c>
      <c r="BN89" s="86"/>
      <c r="BO89" s="87">
        <v>94.02985074626866</v>
      </c>
      <c r="BP89" s="86"/>
      <c r="BQ89" s="87">
        <v>93.33333333333333</v>
      </c>
      <c r="BR89" s="86"/>
      <c r="BT89" s="86"/>
      <c r="BU89" s="87"/>
      <c r="BV89" s="86"/>
      <c r="BW89" s="87"/>
      <c r="BX89" s="86"/>
      <c r="BY89" s="87"/>
      <c r="BZ89" s="86"/>
      <c r="CA89" s="87"/>
      <c r="CB89" s="87"/>
      <c r="CC89" s="87"/>
      <c r="CD89" s="86"/>
      <c r="CE89" s="87">
        <v>93.57603766318486</v>
      </c>
      <c r="CF89" s="87"/>
      <c r="CG89" s="87"/>
      <c r="CH89" s="86"/>
      <c r="CI89" s="87">
        <v>93.36492890995261</v>
      </c>
      <c r="CJ89" s="86"/>
      <c r="CK89" s="87">
        <v>94.02985074626866</v>
      </c>
      <c r="CL89" s="86"/>
      <c r="CM89" s="87">
        <v>93.33333333333333</v>
      </c>
      <c r="CN89" s="86"/>
      <c r="CP89" s="86"/>
      <c r="CQ89" s="87"/>
      <c r="CR89" s="86"/>
      <c r="CS89" s="87"/>
      <c r="CT89" s="86"/>
      <c r="CU89" s="87"/>
      <c r="CV89" s="86"/>
      <c r="CW89" s="87"/>
      <c r="CX89" s="87"/>
      <c r="CY89" s="87"/>
      <c r="CZ89" s="86"/>
      <c r="DA89" s="87">
        <v>93.57603766318486</v>
      </c>
      <c r="DB89" s="87"/>
      <c r="DC89" s="87"/>
      <c r="DD89" s="86"/>
      <c r="DE89" s="86"/>
      <c r="DF89" s="86"/>
      <c r="DG89" s="86"/>
      <c r="DH89" s="86"/>
      <c r="DI89" s="86"/>
      <c r="DJ89" s="86"/>
      <c r="DK89" s="86">
        <v>3626.9588673107673</v>
      </c>
      <c r="DL89" s="86"/>
      <c r="DM89" s="86">
        <v>3633.774053561136</v>
      </c>
      <c r="DN89" s="86"/>
      <c r="DO89" s="86">
        <v>3223.7849074079754</v>
      </c>
      <c r="DP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>
        <v>3494.839276093293</v>
      </c>
      <c r="EJ89" s="86"/>
      <c r="EK89" s="86">
        <v>3626.9588673107673</v>
      </c>
      <c r="EL89" s="86"/>
      <c r="EM89" s="86">
        <v>3633.774053561136</v>
      </c>
      <c r="EN89" s="86"/>
      <c r="EO89" s="86">
        <v>3223.7849074079754</v>
      </c>
      <c r="EP89" s="86"/>
      <c r="ER89" s="86"/>
      <c r="ES89" s="86">
        <v>3494.839276093293</v>
      </c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>
        <f>AVERAGE(EK89:EO89)</f>
        <v>3494.839276093293</v>
      </c>
    </row>
    <row r="90" spans="1:165" ht="12.75">
      <c r="A90" s="28">
        <v>3000</v>
      </c>
      <c r="B90" s="28" t="s">
        <v>40</v>
      </c>
      <c r="C90" t="s">
        <v>41</v>
      </c>
      <c r="D90" t="s">
        <v>42</v>
      </c>
      <c r="E90" t="s">
        <v>0</v>
      </c>
      <c r="F90" t="s">
        <v>48</v>
      </c>
      <c r="G90" t="s">
        <v>8</v>
      </c>
      <c r="H90" t="s">
        <v>43</v>
      </c>
      <c r="M90" t="s">
        <v>45</v>
      </c>
      <c r="N90" t="s">
        <v>10</v>
      </c>
      <c r="O90" t="s">
        <v>10</v>
      </c>
      <c r="P90" t="s">
        <v>10</v>
      </c>
      <c r="Q90" t="s">
        <v>10</v>
      </c>
      <c r="R90" t="s">
        <v>54</v>
      </c>
      <c r="S90" t="s">
        <v>10</v>
      </c>
      <c r="T90" s="1">
        <v>36100</v>
      </c>
      <c r="U90" t="s">
        <v>44</v>
      </c>
      <c r="V90" s="1" t="s">
        <v>11</v>
      </c>
      <c r="W90" s="1"/>
      <c r="X90" s="1"/>
      <c r="Y90">
        <v>1</v>
      </c>
      <c r="AD90">
        <v>1</v>
      </c>
      <c r="AE90" t="s">
        <v>11</v>
      </c>
      <c r="AG90" s="4">
        <v>100</v>
      </c>
      <c r="AH90" s="14">
        <v>3.173333333</v>
      </c>
      <c r="AI90" s="4">
        <v>100</v>
      </c>
      <c r="AJ90" s="14">
        <v>2.78627451</v>
      </c>
      <c r="AK90">
        <v>100</v>
      </c>
      <c r="AL90" s="14">
        <v>3.634343434</v>
      </c>
      <c r="BE90" s="4">
        <v>100</v>
      </c>
      <c r="BF90" s="14">
        <v>3.197983759</v>
      </c>
      <c r="BL90" s="11" t="s">
        <v>590</v>
      </c>
      <c r="BM90" s="6"/>
      <c r="BN90" s="11" t="s">
        <v>590</v>
      </c>
      <c r="BO90" s="6"/>
      <c r="BP90" s="11" t="s">
        <v>590</v>
      </c>
      <c r="BQ90" s="6"/>
      <c r="BR90" s="11" t="s">
        <v>590</v>
      </c>
      <c r="BS90" s="6"/>
      <c r="BT90" s="11" t="s">
        <v>590</v>
      </c>
      <c r="BU90" s="6"/>
      <c r="BV90" s="11" t="s">
        <v>590</v>
      </c>
      <c r="BW90" s="6"/>
      <c r="BX90" s="11" t="s">
        <v>590</v>
      </c>
      <c r="BY90" s="6"/>
      <c r="BZ90" s="11" t="s">
        <v>590</v>
      </c>
      <c r="CA90" s="6"/>
      <c r="CB90" s="6"/>
      <c r="CC90" s="6"/>
      <c r="CD90" s="11" t="s">
        <v>590</v>
      </c>
      <c r="CE90" s="6"/>
      <c r="CF90" s="6"/>
      <c r="CG90" s="6"/>
      <c r="CH90" s="11" t="s">
        <v>590</v>
      </c>
      <c r="CI90" s="6"/>
      <c r="CJ90" s="11" t="s">
        <v>590</v>
      </c>
      <c r="CK90" s="6"/>
      <c r="CL90" s="11" t="s">
        <v>590</v>
      </c>
      <c r="CM90" s="6"/>
      <c r="CN90" s="11" t="s">
        <v>590</v>
      </c>
      <c r="CO90" s="6"/>
      <c r="CP90" s="11" t="s">
        <v>590</v>
      </c>
      <c r="CQ90" s="6"/>
      <c r="CR90" s="11" t="s">
        <v>590</v>
      </c>
      <c r="CS90" s="6"/>
      <c r="CT90" s="11" t="s">
        <v>590</v>
      </c>
      <c r="CU90" s="6"/>
      <c r="CV90" s="11" t="s">
        <v>590</v>
      </c>
      <c r="CW90" s="6"/>
      <c r="CX90" s="6"/>
      <c r="CY90" s="6"/>
      <c r="CZ90" s="11" t="s">
        <v>590</v>
      </c>
      <c r="DA90" s="6"/>
      <c r="DB90" s="6"/>
      <c r="DC90" s="6"/>
      <c r="DD90" s="11">
        <v>102.6</v>
      </c>
      <c r="DI90" s="11">
        <v>102.6</v>
      </c>
      <c r="DJ90" s="11">
        <v>100</v>
      </c>
      <c r="DK90" s="11">
        <v>105.1</v>
      </c>
      <c r="DL90" s="11">
        <v>100</v>
      </c>
      <c r="DM90" s="11">
        <v>85.5</v>
      </c>
      <c r="DN90" s="11">
        <v>100</v>
      </c>
      <c r="DO90" s="11">
        <v>117</v>
      </c>
      <c r="EH90" s="11">
        <v>100</v>
      </c>
      <c r="EI90" s="11">
        <v>102.6</v>
      </c>
      <c r="EJ90" s="11">
        <v>100</v>
      </c>
      <c r="EK90" s="11">
        <v>105.1</v>
      </c>
      <c r="EL90" s="11">
        <v>100</v>
      </c>
      <c r="EM90" s="11">
        <v>85.5</v>
      </c>
      <c r="EN90" s="11">
        <v>100</v>
      </c>
      <c r="EO90" s="11">
        <v>117</v>
      </c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H90" s="11">
        <f>AVERAGE(EN90,EL90,EJ90)</f>
        <v>100</v>
      </c>
      <c r="FI90" s="11">
        <f t="shared" si="3"/>
        <v>102.53333333333335</v>
      </c>
    </row>
    <row r="91" spans="1:165" ht="12.75">
      <c r="A91" s="28">
        <v>3000</v>
      </c>
      <c r="B91" s="28" t="s">
        <v>46</v>
      </c>
      <c r="C91" t="s">
        <v>41</v>
      </c>
      <c r="D91" t="s">
        <v>42</v>
      </c>
      <c r="E91" t="s">
        <v>0</v>
      </c>
      <c r="F91" t="s">
        <v>48</v>
      </c>
      <c r="G91" t="s">
        <v>8</v>
      </c>
      <c r="H91" t="s">
        <v>43</v>
      </c>
      <c r="M91" t="s">
        <v>45</v>
      </c>
      <c r="N91" t="s">
        <v>10</v>
      </c>
      <c r="O91" t="s">
        <v>10</v>
      </c>
      <c r="P91" t="s">
        <v>10</v>
      </c>
      <c r="Q91" t="s">
        <v>10</v>
      </c>
      <c r="R91" t="s">
        <v>54</v>
      </c>
      <c r="S91" t="s">
        <v>10</v>
      </c>
      <c r="T91" s="1">
        <v>36100</v>
      </c>
      <c r="U91" t="s">
        <v>47</v>
      </c>
      <c r="V91" s="1" t="s">
        <v>11</v>
      </c>
      <c r="W91" s="1"/>
      <c r="X91" s="1"/>
      <c r="Y91">
        <v>1</v>
      </c>
      <c r="AD91">
        <v>1</v>
      </c>
      <c r="AE91" t="s">
        <v>11</v>
      </c>
      <c r="AG91" s="4">
        <v>100</v>
      </c>
      <c r="AH91" s="14">
        <v>3.4</v>
      </c>
      <c r="AI91" s="4">
        <v>100</v>
      </c>
      <c r="AJ91" s="14">
        <v>3.298305085</v>
      </c>
      <c r="AK91">
        <v>100</v>
      </c>
      <c r="AL91" s="14">
        <v>2.703448276</v>
      </c>
      <c r="BE91" s="4">
        <v>100</v>
      </c>
      <c r="BF91" s="14">
        <v>3.133917787</v>
      </c>
      <c r="BL91" s="11" t="s">
        <v>590</v>
      </c>
      <c r="BM91" s="6"/>
      <c r="BN91" s="11" t="s">
        <v>590</v>
      </c>
      <c r="BO91" s="6"/>
      <c r="BP91" s="11" t="s">
        <v>590</v>
      </c>
      <c r="BQ91" s="6"/>
      <c r="BR91" s="11" t="s">
        <v>590</v>
      </c>
      <c r="BS91" s="6"/>
      <c r="BT91" s="11" t="s">
        <v>590</v>
      </c>
      <c r="BU91" s="6"/>
      <c r="BV91" s="11" t="s">
        <v>590</v>
      </c>
      <c r="BW91" s="6"/>
      <c r="BX91" s="11" t="s">
        <v>590</v>
      </c>
      <c r="BY91" s="6"/>
      <c r="BZ91" s="11" t="s">
        <v>590</v>
      </c>
      <c r="CA91" s="6"/>
      <c r="CB91" s="6"/>
      <c r="CC91" s="6"/>
      <c r="CD91" s="11" t="s">
        <v>590</v>
      </c>
      <c r="CE91" s="6"/>
      <c r="CF91" s="6"/>
      <c r="CG91" s="6"/>
      <c r="CH91" s="11" t="s">
        <v>590</v>
      </c>
      <c r="CI91" s="6"/>
      <c r="CJ91" s="11" t="s">
        <v>590</v>
      </c>
      <c r="CK91" s="6"/>
      <c r="CL91" s="11" t="s">
        <v>590</v>
      </c>
      <c r="CM91" s="6"/>
      <c r="CN91" s="11" t="s">
        <v>590</v>
      </c>
      <c r="CO91" s="6"/>
      <c r="CP91" s="11" t="s">
        <v>590</v>
      </c>
      <c r="CQ91" s="6"/>
      <c r="CR91" s="11" t="s">
        <v>590</v>
      </c>
      <c r="CS91" s="6"/>
      <c r="CT91" s="11" t="s">
        <v>590</v>
      </c>
      <c r="CU91" s="6"/>
      <c r="CV91" s="11" t="s">
        <v>590</v>
      </c>
      <c r="CW91" s="6"/>
      <c r="CX91" s="6"/>
      <c r="CY91" s="6"/>
      <c r="CZ91" s="11" t="s">
        <v>590</v>
      </c>
      <c r="DA91" s="6"/>
      <c r="DB91" s="6"/>
      <c r="DC91" s="6"/>
      <c r="DD91" s="11">
        <v>61.5</v>
      </c>
      <c r="DI91" s="11">
        <v>61.5</v>
      </c>
      <c r="DJ91" s="11">
        <v>100</v>
      </c>
      <c r="DK91" s="11">
        <v>63</v>
      </c>
      <c r="DL91" s="11">
        <v>100</v>
      </c>
      <c r="DM91" s="11">
        <v>61.1</v>
      </c>
      <c r="DN91" s="11">
        <v>100</v>
      </c>
      <c r="DO91" s="11">
        <v>60.4</v>
      </c>
      <c r="EH91" s="11">
        <v>100</v>
      </c>
      <c r="EI91" s="11">
        <v>61.5</v>
      </c>
      <c r="EJ91" s="11">
        <v>100</v>
      </c>
      <c r="EK91" s="11">
        <v>63</v>
      </c>
      <c r="EL91" s="11">
        <v>100</v>
      </c>
      <c r="EM91" s="11">
        <v>61.1</v>
      </c>
      <c r="EN91" s="11">
        <v>100</v>
      </c>
      <c r="EO91" s="11">
        <v>60.4</v>
      </c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H91" s="11">
        <f>AVERAGE(EN91,EL91,EJ91)</f>
        <v>100</v>
      </c>
      <c r="FI91" s="11">
        <f t="shared" si="3"/>
        <v>61.5</v>
      </c>
    </row>
    <row r="92" spans="1:165" ht="12.75">
      <c r="A92" s="28">
        <v>3001</v>
      </c>
      <c r="B92" s="28" t="s">
        <v>49</v>
      </c>
      <c r="C92" t="s">
        <v>50</v>
      </c>
      <c r="D92" t="s">
        <v>51</v>
      </c>
      <c r="E92" t="s">
        <v>0</v>
      </c>
      <c r="F92" t="s">
        <v>48</v>
      </c>
      <c r="G92" t="s">
        <v>55</v>
      </c>
      <c r="H92" t="s">
        <v>52</v>
      </c>
      <c r="M92" t="s">
        <v>56</v>
      </c>
      <c r="N92" t="s">
        <v>68</v>
      </c>
      <c r="O92" t="s">
        <v>10</v>
      </c>
      <c r="P92" t="s">
        <v>10</v>
      </c>
      <c r="Q92" t="s">
        <v>10</v>
      </c>
      <c r="R92" t="s">
        <v>54</v>
      </c>
      <c r="S92" t="s">
        <v>10</v>
      </c>
      <c r="T92" s="1">
        <v>37043</v>
      </c>
      <c r="U92" t="s">
        <v>53</v>
      </c>
      <c r="V92" s="1" t="s">
        <v>11</v>
      </c>
      <c r="W92" s="1"/>
      <c r="X92" s="1"/>
      <c r="Y92">
        <v>1</v>
      </c>
      <c r="AD92">
        <v>1</v>
      </c>
      <c r="AE92" t="s">
        <v>11</v>
      </c>
      <c r="AG92" s="4"/>
      <c r="AH92" s="14">
        <v>0.107692308</v>
      </c>
      <c r="AI92" s="4"/>
      <c r="AJ92" s="14">
        <v>0.058333333</v>
      </c>
      <c r="AL92" s="14">
        <v>0.079432624</v>
      </c>
      <c r="BE92" s="4"/>
      <c r="BF92" s="14">
        <v>0.081819422</v>
      </c>
      <c r="BI92">
        <v>1</v>
      </c>
      <c r="BJ92" t="s">
        <v>12</v>
      </c>
      <c r="BK92" t="s">
        <v>604</v>
      </c>
      <c r="BL92" s="11" t="s">
        <v>590</v>
      </c>
      <c r="BM92" s="6">
        <v>94.87179486</v>
      </c>
      <c r="BN92" s="11" t="s">
        <v>590</v>
      </c>
      <c r="BO92" s="6">
        <v>97.08333335</v>
      </c>
      <c r="BP92" s="11" t="s">
        <v>590</v>
      </c>
      <c r="BQ92" s="6">
        <v>97.05805096</v>
      </c>
      <c r="BR92" s="11" t="s">
        <v>590</v>
      </c>
      <c r="BS92" s="6"/>
      <c r="BT92" s="11" t="s">
        <v>590</v>
      </c>
      <c r="BU92" s="6"/>
      <c r="BV92" s="11" t="s">
        <v>590</v>
      </c>
      <c r="BW92" s="6"/>
      <c r="BX92" s="11" t="s">
        <v>590</v>
      </c>
      <c r="BY92" s="6"/>
      <c r="BZ92" s="11" t="s">
        <v>590</v>
      </c>
      <c r="CA92" s="6"/>
      <c r="CB92" s="6"/>
      <c r="CC92" s="6"/>
      <c r="CD92" s="11" t="s">
        <v>590</v>
      </c>
      <c r="CE92" s="6">
        <v>96.44263383</v>
      </c>
      <c r="CF92" s="6"/>
      <c r="CG92" s="6"/>
      <c r="CH92" s="11" t="s">
        <v>590</v>
      </c>
      <c r="CI92" s="6">
        <v>94.87179486</v>
      </c>
      <c r="CJ92" s="11" t="s">
        <v>590</v>
      </c>
      <c r="CK92" s="6">
        <v>97.08333335</v>
      </c>
      <c r="CL92" s="11" t="s">
        <v>590</v>
      </c>
      <c r="CM92" s="6">
        <v>97.05805096</v>
      </c>
      <c r="CN92" s="11" t="s">
        <v>590</v>
      </c>
      <c r="CO92" s="6"/>
      <c r="CP92" s="11" t="s">
        <v>590</v>
      </c>
      <c r="CQ92" s="6"/>
      <c r="CR92" s="11" t="s">
        <v>590</v>
      </c>
      <c r="CS92" s="6"/>
      <c r="CT92" s="11" t="s">
        <v>590</v>
      </c>
      <c r="CU92" s="6"/>
      <c r="CV92" s="11" t="s">
        <v>590</v>
      </c>
      <c r="CW92" s="6"/>
      <c r="CX92" s="6"/>
      <c r="CY92" s="6"/>
      <c r="CZ92" s="11" t="s">
        <v>590</v>
      </c>
      <c r="DA92" s="6">
        <v>96.44263383</v>
      </c>
      <c r="DB92" s="6"/>
      <c r="DC92" s="6"/>
      <c r="DD92" s="11">
        <v>2.3</v>
      </c>
      <c r="DI92" s="11">
        <v>2.3</v>
      </c>
      <c r="DK92" s="11">
        <v>2.1</v>
      </c>
      <c r="DM92" s="11">
        <v>2</v>
      </c>
      <c r="DO92" s="11">
        <v>2.7</v>
      </c>
      <c r="EI92" s="11">
        <v>2.3</v>
      </c>
      <c r="EK92" s="11">
        <v>2.1</v>
      </c>
      <c r="EL92" s="11"/>
      <c r="EM92" s="11">
        <v>2</v>
      </c>
      <c r="EN92" s="11"/>
      <c r="EO92" s="11">
        <v>2.7</v>
      </c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I92" s="11">
        <f t="shared" si="3"/>
        <v>2.266666666666667</v>
      </c>
    </row>
    <row r="93" spans="1:161" ht="12.75">
      <c r="A93" s="28">
        <v>3001</v>
      </c>
      <c r="B93" s="28" t="s">
        <v>57</v>
      </c>
      <c r="C93" t="s">
        <v>50</v>
      </c>
      <c r="D93" t="s">
        <v>51</v>
      </c>
      <c r="E93" t="s">
        <v>0</v>
      </c>
      <c r="F93" t="s">
        <v>48</v>
      </c>
      <c r="G93" t="s">
        <v>55</v>
      </c>
      <c r="H93" t="s">
        <v>52</v>
      </c>
      <c r="M93" t="s">
        <v>56</v>
      </c>
      <c r="N93" t="s">
        <v>68</v>
      </c>
      <c r="O93" t="s">
        <v>10</v>
      </c>
      <c r="P93" t="s">
        <v>10</v>
      </c>
      <c r="Q93" t="s">
        <v>10</v>
      </c>
      <c r="R93" t="s">
        <v>54</v>
      </c>
      <c r="S93" t="s">
        <v>10</v>
      </c>
      <c r="T93" s="1">
        <v>37043</v>
      </c>
      <c r="U93" t="s">
        <v>58</v>
      </c>
      <c r="V93" s="1" t="s">
        <v>11</v>
      </c>
      <c r="W93" s="1"/>
      <c r="X93" s="1"/>
      <c r="Y93">
        <v>1</v>
      </c>
      <c r="AD93">
        <v>1</v>
      </c>
      <c r="AE93" t="s">
        <v>11</v>
      </c>
      <c r="AG93" s="4"/>
      <c r="AH93" s="14">
        <v>0.221582734</v>
      </c>
      <c r="AI93" s="4"/>
      <c r="AJ93" s="14">
        <v>0.090647482</v>
      </c>
      <c r="AL93" s="14">
        <v>0.28</v>
      </c>
      <c r="BE93" s="4"/>
      <c r="BF93" s="14">
        <v>0.197410072</v>
      </c>
      <c r="BL93" s="11" t="s">
        <v>590</v>
      </c>
      <c r="BM93" s="6"/>
      <c r="BN93" s="11" t="s">
        <v>590</v>
      </c>
      <c r="BO93" s="6"/>
      <c r="BP93" s="11" t="s">
        <v>590</v>
      </c>
      <c r="BQ93" s="6"/>
      <c r="BR93" s="11" t="s">
        <v>590</v>
      </c>
      <c r="BS93" s="6"/>
      <c r="BT93" s="11" t="s">
        <v>590</v>
      </c>
      <c r="BU93" s="6"/>
      <c r="BV93" s="11" t="s">
        <v>590</v>
      </c>
      <c r="BW93" s="6"/>
      <c r="BX93" s="11" t="s">
        <v>590</v>
      </c>
      <c r="BY93" s="6"/>
      <c r="BZ93" s="11" t="s">
        <v>590</v>
      </c>
      <c r="CA93" s="6"/>
      <c r="CB93" s="6"/>
      <c r="CC93" s="6"/>
      <c r="CD93" s="11" t="s">
        <v>590</v>
      </c>
      <c r="CE93" s="6"/>
      <c r="CF93" s="6"/>
      <c r="CG93" s="6"/>
      <c r="CH93" s="11" t="s">
        <v>590</v>
      </c>
      <c r="CI93" s="6"/>
      <c r="CJ93" s="11" t="s">
        <v>590</v>
      </c>
      <c r="CK93" s="6"/>
      <c r="CL93" s="11" t="s">
        <v>590</v>
      </c>
      <c r="CM93" s="6"/>
      <c r="CN93" s="11" t="s">
        <v>590</v>
      </c>
      <c r="CO93" s="6"/>
      <c r="CP93" s="11" t="s">
        <v>590</v>
      </c>
      <c r="CQ93" s="6"/>
      <c r="CR93" s="11" t="s">
        <v>590</v>
      </c>
      <c r="CS93" s="6"/>
      <c r="CT93" s="11" t="s">
        <v>590</v>
      </c>
      <c r="CU93" s="6"/>
      <c r="CV93" s="11" t="s">
        <v>590</v>
      </c>
      <c r="CW93" s="6"/>
      <c r="CX93" s="6"/>
      <c r="CY93" s="6"/>
      <c r="CZ93" s="11" t="s">
        <v>590</v>
      </c>
      <c r="DA93" s="6"/>
      <c r="DB93" s="6"/>
      <c r="DC93" s="6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</row>
    <row r="94" spans="1:161" ht="12.75">
      <c r="A94" s="28">
        <v>3001</v>
      </c>
      <c r="B94" s="28" t="s">
        <v>59</v>
      </c>
      <c r="C94" t="s">
        <v>50</v>
      </c>
      <c r="D94" t="s">
        <v>51</v>
      </c>
      <c r="E94" t="s">
        <v>0</v>
      </c>
      <c r="F94" t="s">
        <v>48</v>
      </c>
      <c r="G94" t="s">
        <v>55</v>
      </c>
      <c r="H94" t="s">
        <v>52</v>
      </c>
      <c r="M94" t="s">
        <v>56</v>
      </c>
      <c r="N94" t="s">
        <v>68</v>
      </c>
      <c r="O94" t="s">
        <v>10</v>
      </c>
      <c r="P94" t="s">
        <v>10</v>
      </c>
      <c r="Q94" t="s">
        <v>10</v>
      </c>
      <c r="R94" t="s">
        <v>54</v>
      </c>
      <c r="S94" t="s">
        <v>10</v>
      </c>
      <c r="T94" s="1">
        <v>37043</v>
      </c>
      <c r="U94" t="s">
        <v>60</v>
      </c>
      <c r="V94" s="1" t="s">
        <v>11</v>
      </c>
      <c r="W94" s="1"/>
      <c r="X94" s="1"/>
      <c r="Y94">
        <v>1</v>
      </c>
      <c r="AD94">
        <v>1</v>
      </c>
      <c r="AE94" t="s">
        <v>11</v>
      </c>
      <c r="AG94" s="4">
        <v>100</v>
      </c>
      <c r="AH94" s="14">
        <v>0.306569343</v>
      </c>
      <c r="AI94" s="4">
        <v>100</v>
      </c>
      <c r="AJ94" s="14">
        <v>0.306569343</v>
      </c>
      <c r="AK94">
        <v>100</v>
      </c>
      <c r="AL94" s="14">
        <v>0.316788321</v>
      </c>
      <c r="BE94" s="4">
        <v>100</v>
      </c>
      <c r="BF94" s="14">
        <v>0.309975669</v>
      </c>
      <c r="BL94" s="11" t="s">
        <v>590</v>
      </c>
      <c r="BM94" s="6"/>
      <c r="BN94" s="11" t="s">
        <v>590</v>
      </c>
      <c r="BO94" s="6"/>
      <c r="BP94" s="11" t="s">
        <v>590</v>
      </c>
      <c r="BQ94" s="6"/>
      <c r="BR94" s="11" t="s">
        <v>590</v>
      </c>
      <c r="BS94" s="6"/>
      <c r="BT94" s="11" t="s">
        <v>590</v>
      </c>
      <c r="BU94" s="6"/>
      <c r="BV94" s="11" t="s">
        <v>590</v>
      </c>
      <c r="BW94" s="6"/>
      <c r="BX94" s="11" t="s">
        <v>590</v>
      </c>
      <c r="BY94" s="6"/>
      <c r="BZ94" s="11" t="s">
        <v>590</v>
      </c>
      <c r="CA94" s="6"/>
      <c r="CB94" s="6"/>
      <c r="CC94" s="6"/>
      <c r="CD94" s="11" t="s">
        <v>590</v>
      </c>
      <c r="CE94" s="6"/>
      <c r="CF94" s="6"/>
      <c r="CG94" s="6"/>
      <c r="CH94" s="11" t="s">
        <v>590</v>
      </c>
      <c r="CI94" s="6"/>
      <c r="CJ94" s="11" t="s">
        <v>590</v>
      </c>
      <c r="CK94" s="6"/>
      <c r="CL94" s="11" t="s">
        <v>590</v>
      </c>
      <c r="CM94" s="6"/>
      <c r="CN94" s="11" t="s">
        <v>590</v>
      </c>
      <c r="CO94" s="6"/>
      <c r="CP94" s="11" t="s">
        <v>590</v>
      </c>
      <c r="CQ94" s="6"/>
      <c r="CR94" s="11" t="s">
        <v>590</v>
      </c>
      <c r="CS94" s="6"/>
      <c r="CT94" s="11" t="s">
        <v>590</v>
      </c>
      <c r="CU94" s="6"/>
      <c r="CV94" s="11" t="s">
        <v>590</v>
      </c>
      <c r="CW94" s="6"/>
      <c r="CX94" s="6"/>
      <c r="CY94" s="6"/>
      <c r="CZ94" s="11" t="s">
        <v>590</v>
      </c>
      <c r="DA94" s="6"/>
      <c r="DB94" s="6"/>
      <c r="DC94" s="6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</row>
    <row r="95" spans="1:161" ht="12.75">
      <c r="A95" s="28">
        <v>3003</v>
      </c>
      <c r="B95" s="28" t="s">
        <v>62</v>
      </c>
      <c r="C95" t="s">
        <v>63</v>
      </c>
      <c r="D95" t="s">
        <v>64</v>
      </c>
      <c r="E95" t="s">
        <v>0</v>
      </c>
      <c r="F95" t="s">
        <v>61</v>
      </c>
      <c r="G95" t="s">
        <v>8</v>
      </c>
      <c r="H95" t="s">
        <v>65</v>
      </c>
      <c r="M95" t="s">
        <v>67</v>
      </c>
      <c r="N95" t="s">
        <v>10</v>
      </c>
      <c r="O95" t="s">
        <v>68</v>
      </c>
      <c r="P95" t="s">
        <v>68</v>
      </c>
      <c r="Q95" t="s">
        <v>10</v>
      </c>
      <c r="R95" t="s">
        <v>54</v>
      </c>
      <c r="S95" t="s">
        <v>68</v>
      </c>
      <c r="T95" s="1">
        <v>34151</v>
      </c>
      <c r="U95" t="s">
        <v>66</v>
      </c>
      <c r="V95" s="1" t="s">
        <v>23</v>
      </c>
      <c r="W95" s="1"/>
      <c r="X95" s="1"/>
      <c r="Y95">
        <v>1</v>
      </c>
      <c r="AD95">
        <v>1</v>
      </c>
      <c r="AE95" t="s">
        <v>11</v>
      </c>
      <c r="AF95" t="s">
        <v>69</v>
      </c>
      <c r="AG95" s="4">
        <v>100</v>
      </c>
      <c r="AH95" s="14">
        <v>1.968237347</v>
      </c>
      <c r="AI95" s="4"/>
      <c r="AJ95" s="14">
        <v>11.34285271</v>
      </c>
      <c r="AK95">
        <v>100</v>
      </c>
      <c r="AL95" s="14">
        <v>1.436077219</v>
      </c>
      <c r="AM95">
        <v>100</v>
      </c>
      <c r="AN95" s="14">
        <v>1.461516054</v>
      </c>
      <c r="BE95" s="4">
        <v>100</v>
      </c>
      <c r="BF95" s="14">
        <v>4.052170833</v>
      </c>
      <c r="BL95" s="11" t="s">
        <v>590</v>
      </c>
      <c r="BM95" s="6"/>
      <c r="BN95" s="11" t="s">
        <v>590</v>
      </c>
      <c r="BO95" s="6"/>
      <c r="BP95" s="11" t="s">
        <v>590</v>
      </c>
      <c r="BQ95" s="6"/>
      <c r="BR95" s="11" t="s">
        <v>590</v>
      </c>
      <c r="BS95" s="6"/>
      <c r="BT95" s="11" t="s">
        <v>590</v>
      </c>
      <c r="BU95" s="6"/>
      <c r="BV95" s="11" t="s">
        <v>590</v>
      </c>
      <c r="BW95" s="6"/>
      <c r="BX95" s="11" t="s">
        <v>590</v>
      </c>
      <c r="BY95" s="6"/>
      <c r="BZ95" s="11" t="s">
        <v>590</v>
      </c>
      <c r="CA95" s="6"/>
      <c r="CB95" s="6"/>
      <c r="CC95" s="6"/>
      <c r="CD95" s="11" t="s">
        <v>590</v>
      </c>
      <c r="CE95" s="6"/>
      <c r="CF95" s="6"/>
      <c r="CG95" s="6"/>
      <c r="CH95" s="11" t="s">
        <v>590</v>
      </c>
      <c r="CI95" s="6"/>
      <c r="CJ95" s="11" t="s">
        <v>590</v>
      </c>
      <c r="CK95" s="6"/>
      <c r="CL95" s="11" t="s">
        <v>590</v>
      </c>
      <c r="CM95" s="6"/>
      <c r="CN95" s="11" t="s">
        <v>590</v>
      </c>
      <c r="CO95" s="6"/>
      <c r="CP95" s="11" t="s">
        <v>590</v>
      </c>
      <c r="CQ95" s="6"/>
      <c r="CR95" s="11" t="s">
        <v>590</v>
      </c>
      <c r="CS95" s="6"/>
      <c r="CT95" s="11" t="s">
        <v>590</v>
      </c>
      <c r="CU95" s="6"/>
      <c r="CV95" s="11" t="s">
        <v>590</v>
      </c>
      <c r="CW95" s="6"/>
      <c r="CX95" s="6"/>
      <c r="CY95" s="6"/>
      <c r="CZ95" s="11" t="s">
        <v>590</v>
      </c>
      <c r="DA95" s="6"/>
      <c r="DB95" s="6"/>
      <c r="DC95" s="6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</row>
    <row r="96" spans="1:161" ht="12.75">
      <c r="A96" s="28">
        <v>3003</v>
      </c>
      <c r="B96" s="28" t="s">
        <v>70</v>
      </c>
      <c r="C96" t="s">
        <v>63</v>
      </c>
      <c r="D96" t="s">
        <v>64</v>
      </c>
      <c r="E96" t="s">
        <v>0</v>
      </c>
      <c r="F96" t="s">
        <v>61</v>
      </c>
      <c r="G96" t="s">
        <v>8</v>
      </c>
      <c r="H96" t="s">
        <v>65</v>
      </c>
      <c r="M96" t="s">
        <v>67</v>
      </c>
      <c r="N96" t="s">
        <v>10</v>
      </c>
      <c r="O96" t="s">
        <v>68</v>
      </c>
      <c r="P96" t="s">
        <v>68</v>
      </c>
      <c r="Q96" t="s">
        <v>10</v>
      </c>
      <c r="R96" t="s">
        <v>54</v>
      </c>
      <c r="S96" t="s">
        <v>68</v>
      </c>
      <c r="T96" s="1">
        <v>33604</v>
      </c>
      <c r="U96" t="s">
        <v>71</v>
      </c>
      <c r="V96" s="1" t="s">
        <v>23</v>
      </c>
      <c r="W96" s="1"/>
      <c r="X96" s="1"/>
      <c r="Y96">
        <v>1</v>
      </c>
      <c r="AD96">
        <v>1</v>
      </c>
      <c r="AE96" t="s">
        <v>11</v>
      </c>
      <c r="AG96" s="4"/>
      <c r="AH96" s="14">
        <v>21.27108523</v>
      </c>
      <c r="AI96" s="4"/>
      <c r="AJ96" s="14">
        <v>15.29566502</v>
      </c>
      <c r="AL96" s="14">
        <v>14.17665972</v>
      </c>
      <c r="AN96" s="14">
        <v>28.94561017</v>
      </c>
      <c r="BE96" s="4"/>
      <c r="BF96" s="14">
        <v>19.92225504</v>
      </c>
      <c r="BL96" s="11" t="s">
        <v>590</v>
      </c>
      <c r="BM96" s="6"/>
      <c r="BN96" s="11" t="s">
        <v>590</v>
      </c>
      <c r="BO96" s="6"/>
      <c r="BP96" s="11" t="s">
        <v>590</v>
      </c>
      <c r="BQ96" s="6"/>
      <c r="BR96" s="11" t="s">
        <v>590</v>
      </c>
      <c r="BS96" s="6"/>
      <c r="BT96" s="11" t="s">
        <v>590</v>
      </c>
      <c r="BU96" s="6"/>
      <c r="BV96" s="11" t="s">
        <v>590</v>
      </c>
      <c r="BW96" s="6"/>
      <c r="BX96" s="11" t="s">
        <v>590</v>
      </c>
      <c r="BY96" s="6"/>
      <c r="BZ96" s="11" t="s">
        <v>590</v>
      </c>
      <c r="CA96" s="6"/>
      <c r="CB96" s="6"/>
      <c r="CC96" s="6"/>
      <c r="CD96" s="11" t="s">
        <v>590</v>
      </c>
      <c r="CE96" s="6"/>
      <c r="CF96" s="6"/>
      <c r="CG96" s="6"/>
      <c r="CH96" s="11" t="s">
        <v>590</v>
      </c>
      <c r="CI96" s="6"/>
      <c r="CJ96" s="11" t="s">
        <v>590</v>
      </c>
      <c r="CK96" s="6"/>
      <c r="CL96" s="11" t="s">
        <v>590</v>
      </c>
      <c r="CM96" s="6"/>
      <c r="CN96" s="11" t="s">
        <v>590</v>
      </c>
      <c r="CO96" s="6"/>
      <c r="CP96" s="11" t="s">
        <v>590</v>
      </c>
      <c r="CQ96" s="6"/>
      <c r="CR96" s="11" t="s">
        <v>590</v>
      </c>
      <c r="CS96" s="6"/>
      <c r="CT96" s="11" t="s">
        <v>590</v>
      </c>
      <c r="CU96" s="6"/>
      <c r="CV96" s="11" t="s">
        <v>590</v>
      </c>
      <c r="CW96" s="6"/>
      <c r="CX96" s="6"/>
      <c r="CY96" s="6"/>
      <c r="CZ96" s="11" t="s">
        <v>590</v>
      </c>
      <c r="DA96" s="6"/>
      <c r="DB96" s="6"/>
      <c r="DC96" s="6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</row>
    <row r="97" spans="1:161" ht="12.75">
      <c r="A97" s="28">
        <v>3004</v>
      </c>
      <c r="B97" s="28" t="s">
        <v>72</v>
      </c>
      <c r="C97" t="s">
        <v>73</v>
      </c>
      <c r="D97" t="s">
        <v>64</v>
      </c>
      <c r="E97" t="s">
        <v>0</v>
      </c>
      <c r="F97" t="s">
        <v>61</v>
      </c>
      <c r="G97" t="s">
        <v>76</v>
      </c>
      <c r="H97" t="s">
        <v>74</v>
      </c>
      <c r="M97" t="s">
        <v>77</v>
      </c>
      <c r="N97" t="s">
        <v>10</v>
      </c>
      <c r="O97" t="s">
        <v>68</v>
      </c>
      <c r="P97" t="s">
        <v>68</v>
      </c>
      <c r="Q97" t="s">
        <v>10</v>
      </c>
      <c r="R97" t="s">
        <v>54</v>
      </c>
      <c r="S97" t="s">
        <v>68</v>
      </c>
      <c r="T97" s="1">
        <v>34578</v>
      </c>
      <c r="U97" t="s">
        <v>75</v>
      </c>
      <c r="V97" s="1" t="s">
        <v>23</v>
      </c>
      <c r="W97" s="1"/>
      <c r="X97" s="1"/>
      <c r="Y97">
        <v>1</v>
      </c>
      <c r="AD97">
        <v>1</v>
      </c>
      <c r="AE97" t="s">
        <v>11</v>
      </c>
      <c r="AG97" s="4"/>
      <c r="AH97" s="14">
        <v>1.583038869</v>
      </c>
      <c r="AI97" s="4">
        <v>100</v>
      </c>
      <c r="AJ97" s="14">
        <v>0.52073647</v>
      </c>
      <c r="AK97">
        <v>100</v>
      </c>
      <c r="AL97" s="14">
        <v>0.527679623</v>
      </c>
      <c r="BE97" s="4">
        <v>39.84168865</v>
      </c>
      <c r="BF97" s="14">
        <v>0.877151654</v>
      </c>
      <c r="BL97" s="11" t="s">
        <v>590</v>
      </c>
      <c r="BM97" s="6"/>
      <c r="BN97" s="11" t="s">
        <v>590</v>
      </c>
      <c r="BO97" s="6"/>
      <c r="BP97" s="11" t="s">
        <v>590</v>
      </c>
      <c r="BQ97" s="6"/>
      <c r="BR97" s="11" t="s">
        <v>590</v>
      </c>
      <c r="BS97" s="6"/>
      <c r="BT97" s="11" t="s">
        <v>590</v>
      </c>
      <c r="BU97" s="6"/>
      <c r="BV97" s="11" t="s">
        <v>590</v>
      </c>
      <c r="BW97" s="6"/>
      <c r="BX97" s="11" t="s">
        <v>590</v>
      </c>
      <c r="BY97" s="6"/>
      <c r="BZ97" s="11" t="s">
        <v>590</v>
      </c>
      <c r="CA97" s="6"/>
      <c r="CB97" s="6"/>
      <c r="CC97" s="6"/>
      <c r="CD97" s="11" t="s">
        <v>590</v>
      </c>
      <c r="CE97" s="6"/>
      <c r="CF97" s="6"/>
      <c r="CG97" s="6"/>
      <c r="CH97" s="11" t="s">
        <v>590</v>
      </c>
      <c r="CI97" s="6"/>
      <c r="CJ97" s="11" t="s">
        <v>590</v>
      </c>
      <c r="CK97" s="6"/>
      <c r="CL97" s="11" t="s">
        <v>590</v>
      </c>
      <c r="CM97" s="6"/>
      <c r="CN97" s="11" t="s">
        <v>590</v>
      </c>
      <c r="CO97" s="6"/>
      <c r="CP97" s="11" t="s">
        <v>590</v>
      </c>
      <c r="CQ97" s="6"/>
      <c r="CR97" s="11" t="s">
        <v>590</v>
      </c>
      <c r="CS97" s="6"/>
      <c r="CT97" s="11" t="s">
        <v>590</v>
      </c>
      <c r="CU97" s="6"/>
      <c r="CV97" s="11" t="s">
        <v>590</v>
      </c>
      <c r="CW97" s="6"/>
      <c r="CX97" s="6"/>
      <c r="CY97" s="6"/>
      <c r="CZ97" s="11" t="s">
        <v>590</v>
      </c>
      <c r="DA97" s="6"/>
      <c r="DB97" s="6"/>
      <c r="DC97" s="6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</row>
    <row r="98" spans="1:161" ht="12.75">
      <c r="A98" s="28">
        <v>3004</v>
      </c>
      <c r="B98" s="28" t="s">
        <v>78</v>
      </c>
      <c r="C98" t="s">
        <v>73</v>
      </c>
      <c r="D98" t="s">
        <v>64</v>
      </c>
      <c r="E98" t="s">
        <v>0</v>
      </c>
      <c r="F98" t="s">
        <v>61</v>
      </c>
      <c r="G98" t="s">
        <v>76</v>
      </c>
      <c r="H98" t="s">
        <v>74</v>
      </c>
      <c r="M98" t="s">
        <v>77</v>
      </c>
      <c r="N98" t="s">
        <v>10</v>
      </c>
      <c r="O98" t="s">
        <v>68</v>
      </c>
      <c r="P98" t="s">
        <v>68</v>
      </c>
      <c r="Q98" t="s">
        <v>10</v>
      </c>
      <c r="R98" t="s">
        <v>54</v>
      </c>
      <c r="S98" t="s">
        <v>68</v>
      </c>
      <c r="T98" s="1">
        <v>34700</v>
      </c>
      <c r="U98" t="s">
        <v>79</v>
      </c>
      <c r="V98" s="1" t="s">
        <v>23</v>
      </c>
      <c r="W98" s="1"/>
      <c r="X98" s="1"/>
      <c r="Y98">
        <v>1</v>
      </c>
      <c r="AD98">
        <v>1</v>
      </c>
      <c r="AE98" t="s">
        <v>11</v>
      </c>
      <c r="AF98" t="s">
        <v>69</v>
      </c>
      <c r="AG98" s="4">
        <v>100</v>
      </c>
      <c r="AH98" s="14">
        <v>0.486585366</v>
      </c>
      <c r="AI98" s="4">
        <v>100</v>
      </c>
      <c r="AJ98" s="14">
        <v>0.658933333</v>
      </c>
      <c r="AK98">
        <v>100</v>
      </c>
      <c r="AL98" s="14">
        <v>0.5096</v>
      </c>
      <c r="BE98" s="4">
        <v>100</v>
      </c>
      <c r="BF98" s="14">
        <v>0.551706233</v>
      </c>
      <c r="BL98" s="11" t="s">
        <v>590</v>
      </c>
      <c r="BM98" s="6"/>
      <c r="BN98" s="11" t="s">
        <v>590</v>
      </c>
      <c r="BO98" s="6"/>
      <c r="BP98" s="11" t="s">
        <v>590</v>
      </c>
      <c r="BQ98" s="6"/>
      <c r="BR98" s="11" t="s">
        <v>590</v>
      </c>
      <c r="BS98" s="6"/>
      <c r="BT98" s="11" t="s">
        <v>590</v>
      </c>
      <c r="BU98" s="6"/>
      <c r="BV98" s="11" t="s">
        <v>590</v>
      </c>
      <c r="BW98" s="6"/>
      <c r="BX98" s="11" t="s">
        <v>590</v>
      </c>
      <c r="BY98" s="6"/>
      <c r="BZ98" s="11" t="s">
        <v>590</v>
      </c>
      <c r="CA98" s="6"/>
      <c r="CB98" s="6"/>
      <c r="CC98" s="6"/>
      <c r="CD98" s="11" t="s">
        <v>590</v>
      </c>
      <c r="CE98" s="6"/>
      <c r="CF98" s="6"/>
      <c r="CG98" s="6"/>
      <c r="CH98" s="11" t="s">
        <v>590</v>
      </c>
      <c r="CI98" s="6"/>
      <c r="CJ98" s="11" t="s">
        <v>590</v>
      </c>
      <c r="CK98" s="6"/>
      <c r="CL98" s="11" t="s">
        <v>590</v>
      </c>
      <c r="CM98" s="6"/>
      <c r="CN98" s="11" t="s">
        <v>590</v>
      </c>
      <c r="CO98" s="6"/>
      <c r="CP98" s="11" t="s">
        <v>590</v>
      </c>
      <c r="CQ98" s="6"/>
      <c r="CR98" s="11" t="s">
        <v>590</v>
      </c>
      <c r="CS98" s="6"/>
      <c r="CT98" s="11" t="s">
        <v>590</v>
      </c>
      <c r="CU98" s="6"/>
      <c r="CV98" s="11" t="s">
        <v>590</v>
      </c>
      <c r="CW98" s="6"/>
      <c r="CX98" s="6"/>
      <c r="CY98" s="6"/>
      <c r="CZ98" s="11" t="s">
        <v>590</v>
      </c>
      <c r="DA98" s="6"/>
      <c r="DB98" s="6"/>
      <c r="DC98" s="6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</row>
    <row r="99" spans="1:161" ht="12.75">
      <c r="A99" s="28">
        <v>3004</v>
      </c>
      <c r="B99" s="28" t="s">
        <v>80</v>
      </c>
      <c r="C99" t="s">
        <v>73</v>
      </c>
      <c r="D99" t="s">
        <v>64</v>
      </c>
      <c r="E99" t="s">
        <v>0</v>
      </c>
      <c r="F99" t="s">
        <v>61</v>
      </c>
      <c r="G99" t="s">
        <v>76</v>
      </c>
      <c r="H99" t="s">
        <v>74</v>
      </c>
      <c r="M99" t="s">
        <v>77</v>
      </c>
      <c r="N99" t="s">
        <v>10</v>
      </c>
      <c r="O99" t="s">
        <v>68</v>
      </c>
      <c r="P99" t="s">
        <v>68</v>
      </c>
      <c r="Q99" t="s">
        <v>10</v>
      </c>
      <c r="R99" t="s">
        <v>54</v>
      </c>
      <c r="S99" t="s">
        <v>68</v>
      </c>
      <c r="T99" s="1">
        <v>34790</v>
      </c>
      <c r="U99" t="s">
        <v>81</v>
      </c>
      <c r="V99" s="1" t="s">
        <v>23</v>
      </c>
      <c r="W99" s="1"/>
      <c r="X99" s="1"/>
      <c r="Y99">
        <v>1</v>
      </c>
      <c r="AD99">
        <v>1</v>
      </c>
      <c r="AE99" t="s">
        <v>11</v>
      </c>
      <c r="AG99" s="4">
        <v>100</v>
      </c>
      <c r="AH99" s="14">
        <v>0.973225806</v>
      </c>
      <c r="AI99" s="4"/>
      <c r="BE99" s="4">
        <v>100</v>
      </c>
      <c r="BF99" s="14">
        <v>0.973225806</v>
      </c>
      <c r="BL99" s="11" t="s">
        <v>590</v>
      </c>
      <c r="BM99" s="6"/>
      <c r="BN99" s="11" t="s">
        <v>590</v>
      </c>
      <c r="BO99" s="6"/>
      <c r="BP99" s="11" t="s">
        <v>590</v>
      </c>
      <c r="BQ99" s="6"/>
      <c r="BR99" s="11" t="s">
        <v>590</v>
      </c>
      <c r="BS99" s="6"/>
      <c r="BT99" s="11" t="s">
        <v>590</v>
      </c>
      <c r="BU99" s="6"/>
      <c r="BV99" s="11" t="s">
        <v>590</v>
      </c>
      <c r="BW99" s="6"/>
      <c r="BX99" s="11" t="s">
        <v>590</v>
      </c>
      <c r="BY99" s="6"/>
      <c r="BZ99" s="11" t="s">
        <v>590</v>
      </c>
      <c r="CA99" s="6"/>
      <c r="CB99" s="6"/>
      <c r="CC99" s="6"/>
      <c r="CD99" s="11" t="s">
        <v>590</v>
      </c>
      <c r="CE99" s="6"/>
      <c r="CF99" s="6"/>
      <c r="CG99" s="6"/>
      <c r="CH99" s="11" t="s">
        <v>590</v>
      </c>
      <c r="CI99" s="6"/>
      <c r="CJ99" s="11" t="s">
        <v>590</v>
      </c>
      <c r="CK99" s="6"/>
      <c r="CL99" s="11" t="s">
        <v>590</v>
      </c>
      <c r="CM99" s="6"/>
      <c r="CN99" s="11" t="s">
        <v>590</v>
      </c>
      <c r="CO99" s="6"/>
      <c r="CP99" s="11" t="s">
        <v>590</v>
      </c>
      <c r="CQ99" s="6"/>
      <c r="CR99" s="11" t="s">
        <v>590</v>
      </c>
      <c r="CS99" s="6"/>
      <c r="CT99" s="11" t="s">
        <v>590</v>
      </c>
      <c r="CU99" s="6"/>
      <c r="CV99" s="11" t="s">
        <v>590</v>
      </c>
      <c r="CW99" s="6"/>
      <c r="CX99" s="6"/>
      <c r="CY99" s="6"/>
      <c r="CZ99" s="11" t="s">
        <v>590</v>
      </c>
      <c r="DA99" s="6"/>
      <c r="DB99" s="6"/>
      <c r="DC99" s="6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</row>
    <row r="100" spans="1:165" ht="12.75">
      <c r="A100" s="28">
        <v>3005</v>
      </c>
      <c r="B100" s="28" t="s">
        <v>82</v>
      </c>
      <c r="C100" t="s">
        <v>83</v>
      </c>
      <c r="D100" t="s">
        <v>64</v>
      </c>
      <c r="E100" t="s">
        <v>0</v>
      </c>
      <c r="F100" t="s">
        <v>61</v>
      </c>
      <c r="G100" t="s">
        <v>55</v>
      </c>
      <c r="H100" t="s">
        <v>74</v>
      </c>
      <c r="M100" t="s">
        <v>56</v>
      </c>
      <c r="N100" t="s">
        <v>68</v>
      </c>
      <c r="O100" t="s">
        <v>10</v>
      </c>
      <c r="P100" t="s">
        <v>68</v>
      </c>
      <c r="Q100" t="s">
        <v>10</v>
      </c>
      <c r="R100" t="s">
        <v>54</v>
      </c>
      <c r="S100" t="s">
        <v>68</v>
      </c>
      <c r="T100" s="1">
        <v>35431</v>
      </c>
      <c r="U100" t="s">
        <v>79</v>
      </c>
      <c r="V100" s="1" t="s">
        <v>11</v>
      </c>
      <c r="W100" s="1"/>
      <c r="X100" s="1"/>
      <c r="Y100">
        <v>1</v>
      </c>
      <c r="AD100">
        <v>1</v>
      </c>
      <c r="AE100" t="s">
        <v>11</v>
      </c>
      <c r="AG100" s="4">
        <v>100</v>
      </c>
      <c r="AH100" s="14">
        <v>3.875147232</v>
      </c>
      <c r="AI100" s="4">
        <v>100</v>
      </c>
      <c r="AJ100" s="14">
        <v>3.28448126</v>
      </c>
      <c r="AK100">
        <v>100</v>
      </c>
      <c r="AL100" s="14">
        <v>3.325030412</v>
      </c>
      <c r="BE100" s="4">
        <v>100</v>
      </c>
      <c r="BF100" s="14">
        <v>3.494886301</v>
      </c>
      <c r="BL100" s="11" t="s">
        <v>590</v>
      </c>
      <c r="BM100" s="6"/>
      <c r="BN100" s="11" t="s">
        <v>590</v>
      </c>
      <c r="BO100" s="6"/>
      <c r="BP100" s="11" t="s">
        <v>590</v>
      </c>
      <c r="BQ100" s="6"/>
      <c r="BR100" s="11" t="s">
        <v>590</v>
      </c>
      <c r="BS100" s="6"/>
      <c r="BT100" s="11" t="s">
        <v>590</v>
      </c>
      <c r="BU100" s="6"/>
      <c r="BV100" s="11" t="s">
        <v>590</v>
      </c>
      <c r="BW100" s="6"/>
      <c r="BX100" s="11" t="s">
        <v>590</v>
      </c>
      <c r="BY100" s="6"/>
      <c r="BZ100" s="11" t="s">
        <v>590</v>
      </c>
      <c r="CA100" s="6"/>
      <c r="CB100" s="6"/>
      <c r="CC100" s="6"/>
      <c r="CD100" s="11" t="s">
        <v>590</v>
      </c>
      <c r="CE100" s="6"/>
      <c r="CF100" s="6"/>
      <c r="CG100" s="6"/>
      <c r="CH100" s="11" t="s">
        <v>590</v>
      </c>
      <c r="CI100" s="6"/>
      <c r="CJ100" s="11" t="s">
        <v>590</v>
      </c>
      <c r="CK100" s="6"/>
      <c r="CL100" s="11" t="s">
        <v>590</v>
      </c>
      <c r="CM100" s="6"/>
      <c r="CN100" s="11" t="s">
        <v>590</v>
      </c>
      <c r="CO100" s="6"/>
      <c r="CP100" s="11" t="s">
        <v>590</v>
      </c>
      <c r="CQ100" s="6"/>
      <c r="CR100" s="11" t="s">
        <v>590</v>
      </c>
      <c r="CS100" s="6"/>
      <c r="CT100" s="11" t="s">
        <v>590</v>
      </c>
      <c r="CU100" s="6"/>
      <c r="CV100" s="11" t="s">
        <v>590</v>
      </c>
      <c r="CW100" s="6"/>
      <c r="CX100" s="6"/>
      <c r="CY100" s="6"/>
      <c r="CZ100" s="11" t="s">
        <v>590</v>
      </c>
      <c r="DA100" s="6"/>
      <c r="DB100" s="6"/>
      <c r="DC100" s="6"/>
      <c r="DD100" s="11">
        <v>1.3</v>
      </c>
      <c r="DI100" s="11">
        <v>1.3</v>
      </c>
      <c r="DJ100" s="11">
        <v>100</v>
      </c>
      <c r="DK100" s="11">
        <v>1.1</v>
      </c>
      <c r="DL100" s="11">
        <v>100</v>
      </c>
      <c r="DM100" s="11">
        <v>1.5</v>
      </c>
      <c r="DN100" s="11">
        <v>100</v>
      </c>
      <c r="DO100" s="11">
        <v>1.1</v>
      </c>
      <c r="EH100" s="11">
        <v>100</v>
      </c>
      <c r="EI100" s="11">
        <v>1.3</v>
      </c>
      <c r="EJ100" s="11">
        <v>100</v>
      </c>
      <c r="EK100" s="11">
        <v>1.1</v>
      </c>
      <c r="EL100" s="11">
        <v>100</v>
      </c>
      <c r="EM100" s="11">
        <v>1.5</v>
      </c>
      <c r="EN100" s="11">
        <v>100</v>
      </c>
      <c r="EO100" s="11">
        <v>1.1</v>
      </c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H100" s="11">
        <f>AVERAGE(EN100,EL100,EJ100)</f>
        <v>100</v>
      </c>
      <c r="FI100" s="11">
        <f>AVERAGE(EO100,EM100,EK100)</f>
        <v>1.2333333333333334</v>
      </c>
    </row>
    <row r="101" spans="1:161" ht="12.75">
      <c r="A101" s="28">
        <v>3005</v>
      </c>
      <c r="B101" s="28" t="s">
        <v>84</v>
      </c>
      <c r="C101" t="s">
        <v>83</v>
      </c>
      <c r="D101" t="s">
        <v>64</v>
      </c>
      <c r="E101" t="s">
        <v>0</v>
      </c>
      <c r="F101" t="s">
        <v>61</v>
      </c>
      <c r="G101" t="s">
        <v>55</v>
      </c>
      <c r="H101" t="s">
        <v>74</v>
      </c>
      <c r="M101" t="s">
        <v>56</v>
      </c>
      <c r="N101" t="s">
        <v>68</v>
      </c>
      <c r="O101" t="s">
        <v>10</v>
      </c>
      <c r="P101" t="s">
        <v>68</v>
      </c>
      <c r="Q101" t="s">
        <v>10</v>
      </c>
      <c r="R101" t="s">
        <v>54</v>
      </c>
      <c r="S101" t="s">
        <v>68</v>
      </c>
      <c r="T101" s="1">
        <v>35643</v>
      </c>
      <c r="U101" t="s">
        <v>85</v>
      </c>
      <c r="V101" s="1"/>
      <c r="W101" s="1"/>
      <c r="X101" s="1"/>
      <c r="AD101">
        <v>1</v>
      </c>
      <c r="AE101" t="s">
        <v>12</v>
      </c>
      <c r="AF101" t="s">
        <v>86</v>
      </c>
      <c r="AG101" s="4">
        <v>100</v>
      </c>
      <c r="AH101" s="14">
        <v>2.402826855</v>
      </c>
      <c r="AI101" s="4"/>
      <c r="BE101" s="4">
        <v>100</v>
      </c>
      <c r="BF101" s="14">
        <v>2.402826855</v>
      </c>
      <c r="BL101" s="11" t="s">
        <v>590</v>
      </c>
      <c r="BM101" s="6"/>
      <c r="BN101" s="11" t="s">
        <v>590</v>
      </c>
      <c r="BO101" s="6"/>
      <c r="BP101" s="11" t="s">
        <v>590</v>
      </c>
      <c r="BQ101" s="6"/>
      <c r="BR101" s="11" t="s">
        <v>590</v>
      </c>
      <c r="BS101" s="6"/>
      <c r="BT101" s="11" t="s">
        <v>590</v>
      </c>
      <c r="BU101" s="6"/>
      <c r="BV101" s="11" t="s">
        <v>590</v>
      </c>
      <c r="BW101" s="6"/>
      <c r="BX101" s="11" t="s">
        <v>590</v>
      </c>
      <c r="BY101" s="6"/>
      <c r="BZ101" s="11" t="s">
        <v>590</v>
      </c>
      <c r="CA101" s="6"/>
      <c r="CB101" s="6"/>
      <c r="CC101" s="6"/>
      <c r="CD101" s="11" t="s">
        <v>590</v>
      </c>
      <c r="CE101" s="6"/>
      <c r="CF101" s="6"/>
      <c r="CG101" s="6"/>
      <c r="CH101" s="11" t="s">
        <v>590</v>
      </c>
      <c r="CI101" s="6"/>
      <c r="CJ101" s="11" t="s">
        <v>590</v>
      </c>
      <c r="CK101" s="6"/>
      <c r="CL101" s="11" t="s">
        <v>590</v>
      </c>
      <c r="CM101" s="6"/>
      <c r="CN101" s="11" t="s">
        <v>590</v>
      </c>
      <c r="CO101" s="6"/>
      <c r="CP101" s="11" t="s">
        <v>590</v>
      </c>
      <c r="CQ101" s="6"/>
      <c r="CR101" s="11" t="s">
        <v>590</v>
      </c>
      <c r="CS101" s="6"/>
      <c r="CT101" s="11" t="s">
        <v>590</v>
      </c>
      <c r="CU101" s="6"/>
      <c r="CV101" s="11" t="s">
        <v>590</v>
      </c>
      <c r="CW101" s="6"/>
      <c r="CX101" s="6"/>
      <c r="CY101" s="6"/>
      <c r="CZ101" s="11" t="s">
        <v>590</v>
      </c>
      <c r="DA101" s="6"/>
      <c r="DB101" s="6"/>
      <c r="DC101" s="6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</row>
    <row r="102" spans="1:165" ht="12.75">
      <c r="A102" s="28">
        <v>3005</v>
      </c>
      <c r="B102" s="28" t="s">
        <v>87</v>
      </c>
      <c r="C102" t="s">
        <v>83</v>
      </c>
      <c r="D102" t="s">
        <v>64</v>
      </c>
      <c r="E102" t="s">
        <v>0</v>
      </c>
      <c r="F102" t="s">
        <v>61</v>
      </c>
      <c r="G102" t="s">
        <v>55</v>
      </c>
      <c r="H102" t="s">
        <v>74</v>
      </c>
      <c r="M102" t="s">
        <v>56</v>
      </c>
      <c r="N102" t="s">
        <v>68</v>
      </c>
      <c r="O102" t="s">
        <v>10</v>
      </c>
      <c r="P102" t="s">
        <v>68</v>
      </c>
      <c r="Q102" t="s">
        <v>10</v>
      </c>
      <c r="R102" t="s">
        <v>54</v>
      </c>
      <c r="S102" t="s">
        <v>68</v>
      </c>
      <c r="T102" s="1">
        <v>37408</v>
      </c>
      <c r="U102" t="s">
        <v>88</v>
      </c>
      <c r="V102" s="1" t="s">
        <v>11</v>
      </c>
      <c r="W102" s="1"/>
      <c r="X102" s="1"/>
      <c r="Y102">
        <v>1</v>
      </c>
      <c r="AD102">
        <v>1</v>
      </c>
      <c r="AE102" t="s">
        <v>11</v>
      </c>
      <c r="AF102" t="s">
        <v>69</v>
      </c>
      <c r="AG102" s="4">
        <v>100</v>
      </c>
      <c r="AH102" s="14">
        <v>2.661157025</v>
      </c>
      <c r="AI102" s="4">
        <v>100</v>
      </c>
      <c r="AJ102" s="14">
        <v>2.8</v>
      </c>
      <c r="AK102">
        <v>100</v>
      </c>
      <c r="AL102" s="14">
        <v>3.266666667</v>
      </c>
      <c r="BE102" s="4">
        <v>100</v>
      </c>
      <c r="BF102" s="14">
        <v>2.909274564</v>
      </c>
      <c r="BL102" s="11" t="s">
        <v>590</v>
      </c>
      <c r="BM102" s="6"/>
      <c r="BN102" s="11" t="s">
        <v>590</v>
      </c>
      <c r="BO102" s="6"/>
      <c r="BP102" s="11" t="s">
        <v>590</v>
      </c>
      <c r="BQ102" s="6"/>
      <c r="BR102" s="11" t="s">
        <v>590</v>
      </c>
      <c r="BS102" s="6"/>
      <c r="BT102" s="11" t="s">
        <v>590</v>
      </c>
      <c r="BU102" s="6"/>
      <c r="BV102" s="11" t="s">
        <v>590</v>
      </c>
      <c r="BW102" s="6"/>
      <c r="BX102" s="11" t="s">
        <v>590</v>
      </c>
      <c r="BY102" s="6"/>
      <c r="BZ102" s="11" t="s">
        <v>590</v>
      </c>
      <c r="CA102" s="6"/>
      <c r="CB102" s="6"/>
      <c r="CC102" s="6"/>
      <c r="CD102" s="11" t="s">
        <v>590</v>
      </c>
      <c r="CE102" s="6"/>
      <c r="CF102" s="6"/>
      <c r="CG102" s="6"/>
      <c r="CH102" s="11" t="s">
        <v>590</v>
      </c>
      <c r="CI102" s="6"/>
      <c r="CJ102" s="11" t="s">
        <v>590</v>
      </c>
      <c r="CK102" s="6"/>
      <c r="CL102" s="11" t="s">
        <v>590</v>
      </c>
      <c r="CM102" s="6"/>
      <c r="CN102" s="11" t="s">
        <v>590</v>
      </c>
      <c r="CO102" s="6"/>
      <c r="CP102" s="11" t="s">
        <v>590</v>
      </c>
      <c r="CQ102" s="6"/>
      <c r="CR102" s="11" t="s">
        <v>590</v>
      </c>
      <c r="CS102" s="6"/>
      <c r="CT102" s="11" t="s">
        <v>590</v>
      </c>
      <c r="CU102" s="6"/>
      <c r="CV102" s="11" t="s">
        <v>590</v>
      </c>
      <c r="CW102" s="6"/>
      <c r="CX102" s="6"/>
      <c r="CY102" s="6"/>
      <c r="CZ102" s="11" t="s">
        <v>590</v>
      </c>
      <c r="DA102" s="6"/>
      <c r="DB102" s="6"/>
      <c r="DC102" s="6"/>
      <c r="DD102" s="11">
        <v>1.3</v>
      </c>
      <c r="DI102" s="11">
        <v>1.3</v>
      </c>
      <c r="DJ102" s="11">
        <v>100</v>
      </c>
      <c r="DK102" s="11">
        <v>1.3</v>
      </c>
      <c r="DL102" s="11">
        <v>100</v>
      </c>
      <c r="DM102" s="11">
        <v>1.2</v>
      </c>
      <c r="DN102" s="11">
        <v>100</v>
      </c>
      <c r="DO102" s="11">
        <v>1.3</v>
      </c>
      <c r="EH102" s="11">
        <v>100</v>
      </c>
      <c r="EI102" s="11">
        <v>1.3</v>
      </c>
      <c r="EJ102" s="11">
        <v>100</v>
      </c>
      <c r="EK102" s="11">
        <v>1.3</v>
      </c>
      <c r="EL102" s="11">
        <v>100</v>
      </c>
      <c r="EM102" s="11">
        <v>1.2</v>
      </c>
      <c r="EN102" s="11">
        <v>100</v>
      </c>
      <c r="EO102" s="11">
        <v>1.3</v>
      </c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H102" s="11">
        <f>AVERAGE(EN102,EL102,EJ102)</f>
        <v>100</v>
      </c>
      <c r="FI102" s="11">
        <f>AVERAGE(EO102,EM102,EK102)</f>
        <v>1.2666666666666666</v>
      </c>
    </row>
    <row r="103" spans="1:165" ht="12.75">
      <c r="A103" s="28">
        <v>3007</v>
      </c>
      <c r="B103" s="28" t="s">
        <v>89</v>
      </c>
      <c r="C103" t="s">
        <v>90</v>
      </c>
      <c r="D103" t="s">
        <v>91</v>
      </c>
      <c r="E103" t="s">
        <v>0</v>
      </c>
      <c r="F103" t="s">
        <v>48</v>
      </c>
      <c r="G103" t="s">
        <v>93</v>
      </c>
      <c r="H103" t="s">
        <v>52</v>
      </c>
      <c r="M103" t="s">
        <v>94</v>
      </c>
      <c r="N103" t="s">
        <v>10</v>
      </c>
      <c r="O103" t="s">
        <v>10</v>
      </c>
      <c r="P103" t="s">
        <v>10</v>
      </c>
      <c r="Q103" t="s">
        <v>10</v>
      </c>
      <c r="R103" t="s">
        <v>54</v>
      </c>
      <c r="S103" t="s">
        <v>10</v>
      </c>
      <c r="T103" s="1">
        <v>36495</v>
      </c>
      <c r="U103" t="s">
        <v>92</v>
      </c>
      <c r="V103" s="1" t="s">
        <v>11</v>
      </c>
      <c r="W103" s="1"/>
      <c r="X103" s="1"/>
      <c r="Y103">
        <v>1</v>
      </c>
      <c r="AD103">
        <v>1</v>
      </c>
      <c r="AE103" t="s">
        <v>11</v>
      </c>
      <c r="AG103" s="4"/>
      <c r="AH103" s="14">
        <v>255.1</v>
      </c>
      <c r="AI103" s="4"/>
      <c r="AJ103" s="14">
        <v>158.8</v>
      </c>
      <c r="BE103" s="4"/>
      <c r="BF103" s="14">
        <v>206.95</v>
      </c>
      <c r="BI103">
        <v>1</v>
      </c>
      <c r="BJ103" t="s">
        <v>12</v>
      </c>
      <c r="BK103" t="s">
        <v>604</v>
      </c>
      <c r="BL103" s="11" t="s">
        <v>590</v>
      </c>
      <c r="BM103" s="6">
        <v>-6.870548806</v>
      </c>
      <c r="BN103" s="11" t="s">
        <v>590</v>
      </c>
      <c r="BO103" s="6">
        <v>-19.7586727</v>
      </c>
      <c r="BP103" s="11" t="s">
        <v>590</v>
      </c>
      <c r="BQ103" s="6"/>
      <c r="BR103" s="11" t="s">
        <v>590</v>
      </c>
      <c r="BS103" s="6"/>
      <c r="BT103" s="11" t="s">
        <v>590</v>
      </c>
      <c r="BU103" s="6"/>
      <c r="BV103" s="11" t="s">
        <v>590</v>
      </c>
      <c r="BW103" s="6"/>
      <c r="BX103" s="11" t="s">
        <v>590</v>
      </c>
      <c r="BY103" s="6"/>
      <c r="BZ103" s="11" t="s">
        <v>590</v>
      </c>
      <c r="CA103" s="6"/>
      <c r="CB103" s="6"/>
      <c r="CC103" s="6"/>
      <c r="CD103" s="11" t="s">
        <v>590</v>
      </c>
      <c r="CE103" s="6">
        <v>-13.21115974</v>
      </c>
      <c r="CF103" s="6"/>
      <c r="CG103" s="6"/>
      <c r="CH103" s="11" t="s">
        <v>590</v>
      </c>
      <c r="CI103" s="6">
        <v>0</v>
      </c>
      <c r="CJ103" s="11" t="s">
        <v>590</v>
      </c>
      <c r="CK103" s="6">
        <v>0</v>
      </c>
      <c r="CL103" s="11" t="s">
        <v>590</v>
      </c>
      <c r="CM103" s="6"/>
      <c r="CN103" s="11" t="s">
        <v>590</v>
      </c>
      <c r="CO103" s="6"/>
      <c r="CP103" s="11" t="s">
        <v>590</v>
      </c>
      <c r="CQ103" s="6"/>
      <c r="CR103" s="11" t="s">
        <v>590</v>
      </c>
      <c r="CS103" s="6"/>
      <c r="CT103" s="11" t="s">
        <v>590</v>
      </c>
      <c r="CU103" s="6"/>
      <c r="CV103" s="11" t="s">
        <v>590</v>
      </c>
      <c r="CW103" s="6"/>
      <c r="CX103" s="6"/>
      <c r="CY103" s="6"/>
      <c r="CZ103" s="11" t="s">
        <v>590</v>
      </c>
      <c r="DA103" s="6">
        <v>0</v>
      </c>
      <c r="DB103" s="6"/>
      <c r="DC103" s="6"/>
      <c r="DD103" s="11">
        <v>182.8</v>
      </c>
      <c r="DI103" s="11">
        <v>182.8</v>
      </c>
      <c r="DK103" s="11">
        <v>238.7</v>
      </c>
      <c r="DM103" s="11">
        <v>132.6</v>
      </c>
      <c r="EI103" s="11">
        <v>182.8</v>
      </c>
      <c r="EK103" s="11">
        <v>238.7</v>
      </c>
      <c r="EL103" s="11"/>
      <c r="EM103" s="11">
        <v>132.6</v>
      </c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I103" s="11">
        <f>AVERAGE(EO103,EM103,EK103)</f>
        <v>185.64999999999998</v>
      </c>
    </row>
    <row r="104" spans="1:165" ht="12.75">
      <c r="A104" s="28">
        <v>3007</v>
      </c>
      <c r="B104" s="28" t="s">
        <v>95</v>
      </c>
      <c r="C104" t="s">
        <v>90</v>
      </c>
      <c r="D104" t="s">
        <v>91</v>
      </c>
      <c r="E104" t="s">
        <v>0</v>
      </c>
      <c r="F104" t="s">
        <v>48</v>
      </c>
      <c r="G104" t="s">
        <v>93</v>
      </c>
      <c r="H104" t="s">
        <v>52</v>
      </c>
      <c r="M104" t="s">
        <v>94</v>
      </c>
      <c r="N104" t="s">
        <v>10</v>
      </c>
      <c r="O104" t="s">
        <v>10</v>
      </c>
      <c r="P104" t="s">
        <v>10</v>
      </c>
      <c r="Q104" t="s">
        <v>10</v>
      </c>
      <c r="R104" t="s">
        <v>54</v>
      </c>
      <c r="S104" t="s">
        <v>10</v>
      </c>
      <c r="T104" s="1">
        <v>36495</v>
      </c>
      <c r="U104" t="s">
        <v>96</v>
      </c>
      <c r="V104" s="1" t="s">
        <v>11</v>
      </c>
      <c r="W104" s="1"/>
      <c r="X104" s="1"/>
      <c r="Y104">
        <v>1</v>
      </c>
      <c r="AD104">
        <v>1</v>
      </c>
      <c r="AE104" t="s">
        <v>11</v>
      </c>
      <c r="AG104" s="4"/>
      <c r="AH104" s="14">
        <v>272.2</v>
      </c>
      <c r="AI104" s="4"/>
      <c r="AJ104" s="14">
        <v>229.1</v>
      </c>
      <c r="BE104" s="4"/>
      <c r="BF104" s="14">
        <v>250.65</v>
      </c>
      <c r="BI104">
        <v>1</v>
      </c>
      <c r="BJ104" t="s">
        <v>12</v>
      </c>
      <c r="BK104" t="s">
        <v>604</v>
      </c>
      <c r="BL104" s="11" t="s">
        <v>590</v>
      </c>
      <c r="BM104" s="6">
        <v>-29.00473934</v>
      </c>
      <c r="BN104" s="11" t="s">
        <v>590</v>
      </c>
      <c r="BO104" s="6">
        <v>-25.67196928</v>
      </c>
      <c r="BP104" s="11" t="s">
        <v>590</v>
      </c>
      <c r="BQ104" s="6"/>
      <c r="BR104" s="11" t="s">
        <v>590</v>
      </c>
      <c r="BS104" s="6"/>
      <c r="BT104" s="11" t="s">
        <v>590</v>
      </c>
      <c r="BU104" s="6"/>
      <c r="BV104" s="11" t="s">
        <v>590</v>
      </c>
      <c r="BW104" s="6"/>
      <c r="BX104" s="11" t="s">
        <v>590</v>
      </c>
      <c r="BY104" s="6"/>
      <c r="BZ104" s="11" t="s">
        <v>590</v>
      </c>
      <c r="CA104" s="6"/>
      <c r="CB104" s="6"/>
      <c r="CC104" s="6"/>
      <c r="CD104" s="11" t="s">
        <v>590</v>
      </c>
      <c r="CE104" s="6">
        <v>-27.81744008</v>
      </c>
      <c r="CF104" s="6"/>
      <c r="CG104" s="6"/>
      <c r="CH104" s="11" t="s">
        <v>590</v>
      </c>
      <c r="CI104" s="6">
        <v>0</v>
      </c>
      <c r="CJ104" s="11" t="s">
        <v>590</v>
      </c>
      <c r="CK104" s="6">
        <v>0</v>
      </c>
      <c r="CL104" s="11" t="s">
        <v>590</v>
      </c>
      <c r="CM104" s="6"/>
      <c r="CN104" s="11" t="s">
        <v>590</v>
      </c>
      <c r="CO104" s="6"/>
      <c r="CP104" s="11" t="s">
        <v>590</v>
      </c>
      <c r="CQ104" s="6"/>
      <c r="CR104" s="11" t="s">
        <v>590</v>
      </c>
      <c r="CS104" s="6"/>
      <c r="CT104" s="11" t="s">
        <v>590</v>
      </c>
      <c r="CU104" s="6"/>
      <c r="CV104" s="11" t="s">
        <v>590</v>
      </c>
      <c r="CW104" s="6"/>
      <c r="CX104" s="6"/>
      <c r="CY104" s="6"/>
      <c r="CZ104" s="11" t="s">
        <v>590</v>
      </c>
      <c r="DA104" s="6">
        <v>0</v>
      </c>
      <c r="DB104" s="6"/>
      <c r="DC104" s="6"/>
      <c r="DD104" s="11">
        <v>196.1</v>
      </c>
      <c r="DI104" s="11">
        <v>196.1</v>
      </c>
      <c r="DK104" s="11">
        <v>211</v>
      </c>
      <c r="DM104" s="11">
        <v>182.3</v>
      </c>
      <c r="EI104" s="11">
        <v>196.1</v>
      </c>
      <c r="EK104" s="11">
        <v>211</v>
      </c>
      <c r="EL104" s="11"/>
      <c r="EM104" s="11">
        <v>182.3</v>
      </c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I104" s="11">
        <f>AVERAGE(EO104,EM104,EK104)</f>
        <v>196.65</v>
      </c>
    </row>
    <row r="105" spans="1:165" ht="12.75">
      <c r="A105" s="28">
        <v>3007</v>
      </c>
      <c r="B105" s="28" t="s">
        <v>97</v>
      </c>
      <c r="C105" t="s">
        <v>90</v>
      </c>
      <c r="D105" t="s">
        <v>91</v>
      </c>
      <c r="E105" t="s">
        <v>0</v>
      </c>
      <c r="F105" t="s">
        <v>48</v>
      </c>
      <c r="G105" t="s">
        <v>93</v>
      </c>
      <c r="H105" t="s">
        <v>52</v>
      </c>
      <c r="M105" t="s">
        <v>94</v>
      </c>
      <c r="N105" t="s">
        <v>10</v>
      </c>
      <c r="O105" t="s">
        <v>10</v>
      </c>
      <c r="P105" t="s">
        <v>10</v>
      </c>
      <c r="Q105" t="s">
        <v>10</v>
      </c>
      <c r="R105" t="s">
        <v>54</v>
      </c>
      <c r="S105" t="s">
        <v>10</v>
      </c>
      <c r="T105" s="1">
        <v>36678</v>
      </c>
      <c r="U105" t="s">
        <v>92</v>
      </c>
      <c r="V105" s="1" t="s">
        <v>11</v>
      </c>
      <c r="W105" s="1"/>
      <c r="X105" s="1"/>
      <c r="Y105">
        <v>1</v>
      </c>
      <c r="AD105">
        <v>1</v>
      </c>
      <c r="AE105" t="s">
        <v>11</v>
      </c>
      <c r="AG105" s="4"/>
      <c r="AH105" s="14">
        <v>72.8</v>
      </c>
      <c r="AI105" s="4"/>
      <c r="AJ105" s="14">
        <v>89</v>
      </c>
      <c r="AL105" s="14">
        <v>95</v>
      </c>
      <c r="BE105" s="4"/>
      <c r="BF105" s="14">
        <v>85.6</v>
      </c>
      <c r="BI105">
        <v>1</v>
      </c>
      <c r="BJ105" t="s">
        <v>12</v>
      </c>
      <c r="BK105" t="s">
        <v>604</v>
      </c>
      <c r="BL105" s="11" t="s">
        <v>590</v>
      </c>
      <c r="BM105" s="6">
        <v>-43.02554028</v>
      </c>
      <c r="BN105" s="11" t="s">
        <v>590</v>
      </c>
      <c r="BO105" s="6">
        <v>-123.6180905</v>
      </c>
      <c r="BP105" s="11" t="s">
        <v>590</v>
      </c>
      <c r="BQ105" s="6">
        <v>-75.27675277</v>
      </c>
      <c r="BR105" s="11" t="s">
        <v>590</v>
      </c>
      <c r="BS105" s="6"/>
      <c r="BT105" s="11" t="s">
        <v>590</v>
      </c>
      <c r="BU105" s="6"/>
      <c r="BV105" s="11" t="s">
        <v>590</v>
      </c>
      <c r="BW105" s="6"/>
      <c r="BX105" s="11" t="s">
        <v>590</v>
      </c>
      <c r="BY105" s="6"/>
      <c r="BZ105" s="11" t="s">
        <v>590</v>
      </c>
      <c r="CA105" s="6"/>
      <c r="CB105" s="6"/>
      <c r="CC105" s="6"/>
      <c r="CD105" s="11" t="s">
        <v>590</v>
      </c>
      <c r="CE105" s="6">
        <v>-77.22567288</v>
      </c>
      <c r="CF105" s="6"/>
      <c r="CG105" s="6"/>
      <c r="CH105" s="11" t="s">
        <v>590</v>
      </c>
      <c r="CI105" s="6">
        <v>0</v>
      </c>
      <c r="CJ105" s="11" t="s">
        <v>590</v>
      </c>
      <c r="CK105" s="6">
        <v>0</v>
      </c>
      <c r="CL105" s="11" t="s">
        <v>590</v>
      </c>
      <c r="CM105" s="6">
        <v>0</v>
      </c>
      <c r="CN105" s="11" t="s">
        <v>590</v>
      </c>
      <c r="CO105" s="6"/>
      <c r="CP105" s="11" t="s">
        <v>590</v>
      </c>
      <c r="CQ105" s="6"/>
      <c r="CR105" s="11" t="s">
        <v>590</v>
      </c>
      <c r="CS105" s="6"/>
      <c r="CT105" s="11" t="s">
        <v>590</v>
      </c>
      <c r="CU105" s="6"/>
      <c r="CV105" s="11" t="s">
        <v>590</v>
      </c>
      <c r="CW105" s="6"/>
      <c r="CX105" s="6"/>
      <c r="CY105" s="6"/>
      <c r="CZ105" s="11" t="s">
        <v>590</v>
      </c>
      <c r="DA105" s="6">
        <v>0</v>
      </c>
      <c r="DB105" s="6"/>
      <c r="DC105" s="6"/>
      <c r="DD105" s="11">
        <v>48.3</v>
      </c>
      <c r="DI105" s="11">
        <v>48.3</v>
      </c>
      <c r="DK105" s="11">
        <v>50.9</v>
      </c>
      <c r="DM105" s="11">
        <v>39.8</v>
      </c>
      <c r="DO105" s="11">
        <v>54.2</v>
      </c>
      <c r="EI105" s="11">
        <v>48.3</v>
      </c>
      <c r="EK105" s="11">
        <v>50.9</v>
      </c>
      <c r="EL105" s="11"/>
      <c r="EM105" s="11">
        <v>39.8</v>
      </c>
      <c r="EN105" s="11"/>
      <c r="EO105" s="11">
        <v>54.2</v>
      </c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I105" s="11">
        <f>AVERAGE(EO105,EM105,EK105)</f>
        <v>48.300000000000004</v>
      </c>
    </row>
    <row r="106" spans="1:161" ht="12.75">
      <c r="A106" s="28">
        <v>3008</v>
      </c>
      <c r="B106" s="28" t="s">
        <v>99</v>
      </c>
      <c r="C106" t="s">
        <v>100</v>
      </c>
      <c r="D106" t="s">
        <v>64</v>
      </c>
      <c r="E106" t="s">
        <v>0</v>
      </c>
      <c r="F106" t="s">
        <v>98</v>
      </c>
      <c r="G106" t="s">
        <v>103</v>
      </c>
      <c r="H106" t="s">
        <v>101</v>
      </c>
      <c r="M106" t="s">
        <v>77</v>
      </c>
      <c r="N106" t="s">
        <v>10</v>
      </c>
      <c r="O106" t="s">
        <v>68</v>
      </c>
      <c r="P106" t="s">
        <v>10</v>
      </c>
      <c r="Q106" t="s">
        <v>10</v>
      </c>
      <c r="R106" t="s">
        <v>54</v>
      </c>
      <c r="S106" t="s">
        <v>68</v>
      </c>
      <c r="T106" s="1">
        <v>34182</v>
      </c>
      <c r="U106" t="s">
        <v>102</v>
      </c>
      <c r="V106" s="1" t="s">
        <v>23</v>
      </c>
      <c r="W106" s="1"/>
      <c r="X106" s="1"/>
      <c r="Y106">
        <v>2</v>
      </c>
      <c r="AD106">
        <v>1</v>
      </c>
      <c r="AE106" t="s">
        <v>11</v>
      </c>
      <c r="AG106" s="4"/>
      <c r="AH106" s="14">
        <v>1.086866273</v>
      </c>
      <c r="AI106" s="4"/>
      <c r="AJ106" s="14">
        <v>0.015090437</v>
      </c>
      <c r="AL106" s="14">
        <v>0.066551582</v>
      </c>
      <c r="BE106" s="4"/>
      <c r="BF106" s="14">
        <v>0.389502764</v>
      </c>
      <c r="BL106" s="11" t="s">
        <v>590</v>
      </c>
      <c r="BM106" s="6"/>
      <c r="BN106" s="11" t="s">
        <v>590</v>
      </c>
      <c r="BO106" s="6"/>
      <c r="BP106" s="11" t="s">
        <v>590</v>
      </c>
      <c r="BQ106" s="6"/>
      <c r="BR106" s="11" t="s">
        <v>590</v>
      </c>
      <c r="BS106" s="6"/>
      <c r="BT106" s="11" t="s">
        <v>590</v>
      </c>
      <c r="BU106" s="6"/>
      <c r="BV106" s="11" t="s">
        <v>590</v>
      </c>
      <c r="BW106" s="6"/>
      <c r="BX106" s="11" t="s">
        <v>590</v>
      </c>
      <c r="BY106" s="6"/>
      <c r="BZ106" s="11" t="s">
        <v>590</v>
      </c>
      <c r="CA106" s="6"/>
      <c r="CB106" s="6"/>
      <c r="CC106" s="6"/>
      <c r="CD106" s="11" t="s">
        <v>590</v>
      </c>
      <c r="CE106" s="6"/>
      <c r="CF106" s="6"/>
      <c r="CG106" s="6"/>
      <c r="CH106" s="11" t="s">
        <v>590</v>
      </c>
      <c r="CI106" s="6"/>
      <c r="CJ106" s="11" t="s">
        <v>590</v>
      </c>
      <c r="CK106" s="6"/>
      <c r="CL106" s="11" t="s">
        <v>590</v>
      </c>
      <c r="CM106" s="6"/>
      <c r="CN106" s="11" t="s">
        <v>590</v>
      </c>
      <c r="CO106" s="6"/>
      <c r="CP106" s="11" t="s">
        <v>590</v>
      </c>
      <c r="CQ106" s="6"/>
      <c r="CR106" s="11" t="s">
        <v>590</v>
      </c>
      <c r="CS106" s="6"/>
      <c r="CT106" s="11" t="s">
        <v>590</v>
      </c>
      <c r="CU106" s="6"/>
      <c r="CV106" s="11" t="s">
        <v>590</v>
      </c>
      <c r="CW106" s="6"/>
      <c r="CX106" s="6"/>
      <c r="CY106" s="6"/>
      <c r="CZ106" s="11" t="s">
        <v>590</v>
      </c>
      <c r="DA106" s="6"/>
      <c r="DB106" s="6"/>
      <c r="DC106" s="6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</row>
    <row r="107" spans="1:161" ht="12.75">
      <c r="A107" s="28">
        <v>3008</v>
      </c>
      <c r="B107" s="28" t="s">
        <v>104</v>
      </c>
      <c r="C107" t="s">
        <v>100</v>
      </c>
      <c r="D107" t="s">
        <v>64</v>
      </c>
      <c r="E107" t="s">
        <v>0</v>
      </c>
      <c r="F107" t="s">
        <v>98</v>
      </c>
      <c r="G107" t="s">
        <v>103</v>
      </c>
      <c r="H107" t="s">
        <v>101</v>
      </c>
      <c r="M107" t="s">
        <v>77</v>
      </c>
      <c r="N107" t="s">
        <v>10</v>
      </c>
      <c r="O107" t="s">
        <v>68</v>
      </c>
      <c r="P107" t="s">
        <v>10</v>
      </c>
      <c r="Q107" t="s">
        <v>10</v>
      </c>
      <c r="R107" t="s">
        <v>54</v>
      </c>
      <c r="S107" t="s">
        <v>68</v>
      </c>
      <c r="T107" s="1">
        <v>34182</v>
      </c>
      <c r="U107" t="s">
        <v>105</v>
      </c>
      <c r="V107" s="1" t="s">
        <v>23</v>
      </c>
      <c r="W107" s="1"/>
      <c r="X107" s="1"/>
      <c r="Y107">
        <v>2</v>
      </c>
      <c r="AD107">
        <v>1</v>
      </c>
      <c r="AE107" t="s">
        <v>11</v>
      </c>
      <c r="AG107" s="4"/>
      <c r="AH107" s="14">
        <v>0.061898053</v>
      </c>
      <c r="AI107" s="4"/>
      <c r="AJ107" s="14">
        <v>0.032785711</v>
      </c>
      <c r="AL107" s="14">
        <v>0.040237664</v>
      </c>
      <c r="BE107" s="4"/>
      <c r="BF107" s="14">
        <v>0.04497381</v>
      </c>
      <c r="BL107" s="11" t="s">
        <v>590</v>
      </c>
      <c r="BM107" s="6"/>
      <c r="BN107" s="11" t="s">
        <v>590</v>
      </c>
      <c r="BO107" s="6"/>
      <c r="BP107" s="11" t="s">
        <v>590</v>
      </c>
      <c r="BQ107" s="6"/>
      <c r="BR107" s="11" t="s">
        <v>590</v>
      </c>
      <c r="BS107" s="6"/>
      <c r="BT107" s="11" t="s">
        <v>590</v>
      </c>
      <c r="BU107" s="6"/>
      <c r="BV107" s="11" t="s">
        <v>590</v>
      </c>
      <c r="BW107" s="6"/>
      <c r="BX107" s="11" t="s">
        <v>590</v>
      </c>
      <c r="BY107" s="6"/>
      <c r="BZ107" s="11" t="s">
        <v>590</v>
      </c>
      <c r="CA107" s="6"/>
      <c r="CB107" s="6"/>
      <c r="CC107" s="6"/>
      <c r="CD107" s="11" t="s">
        <v>590</v>
      </c>
      <c r="CE107" s="6"/>
      <c r="CF107" s="6"/>
      <c r="CG107" s="6"/>
      <c r="CH107" s="11" t="s">
        <v>590</v>
      </c>
      <c r="CI107" s="6"/>
      <c r="CJ107" s="11" t="s">
        <v>590</v>
      </c>
      <c r="CK107" s="6"/>
      <c r="CL107" s="11" t="s">
        <v>590</v>
      </c>
      <c r="CM107" s="6"/>
      <c r="CN107" s="11" t="s">
        <v>590</v>
      </c>
      <c r="CO107" s="6"/>
      <c r="CP107" s="11" t="s">
        <v>590</v>
      </c>
      <c r="CQ107" s="6"/>
      <c r="CR107" s="11" t="s">
        <v>590</v>
      </c>
      <c r="CS107" s="6"/>
      <c r="CT107" s="11" t="s">
        <v>590</v>
      </c>
      <c r="CU107" s="6"/>
      <c r="CV107" s="11" t="s">
        <v>590</v>
      </c>
      <c r="CW107" s="6"/>
      <c r="CX107" s="6"/>
      <c r="CY107" s="6"/>
      <c r="CZ107" s="11" t="s">
        <v>590</v>
      </c>
      <c r="DA107" s="6"/>
      <c r="DB107" s="6"/>
      <c r="DC107" s="6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</row>
    <row r="108" spans="1:161" ht="12.75">
      <c r="A108" s="28">
        <v>3008</v>
      </c>
      <c r="B108" s="28" t="s">
        <v>106</v>
      </c>
      <c r="C108" t="s">
        <v>100</v>
      </c>
      <c r="D108" t="s">
        <v>64</v>
      </c>
      <c r="E108" t="s">
        <v>0</v>
      </c>
      <c r="F108" t="s">
        <v>98</v>
      </c>
      <c r="G108" t="s">
        <v>103</v>
      </c>
      <c r="H108" t="s">
        <v>101</v>
      </c>
      <c r="M108" t="s">
        <v>77</v>
      </c>
      <c r="N108" t="s">
        <v>10</v>
      </c>
      <c r="O108" t="s">
        <v>68</v>
      </c>
      <c r="P108" t="s">
        <v>10</v>
      </c>
      <c r="Q108" t="s">
        <v>10</v>
      </c>
      <c r="R108" t="s">
        <v>54</v>
      </c>
      <c r="S108" t="s">
        <v>68</v>
      </c>
      <c r="T108" s="1">
        <v>34182</v>
      </c>
      <c r="V108" s="1" t="s">
        <v>23</v>
      </c>
      <c r="W108" s="1"/>
      <c r="X108" s="1"/>
      <c r="Y108">
        <v>2</v>
      </c>
      <c r="AD108">
        <v>1</v>
      </c>
      <c r="AE108" t="s">
        <v>11</v>
      </c>
      <c r="AG108" s="4"/>
      <c r="AI108" s="4"/>
      <c r="AJ108" s="14">
        <v>0.045647162</v>
      </c>
      <c r="AL108" s="14">
        <v>0.35623689</v>
      </c>
      <c r="BE108" s="4"/>
      <c r="BF108" s="14">
        <v>0.200942026</v>
      </c>
      <c r="BL108" s="11" t="s">
        <v>590</v>
      </c>
      <c r="BM108" s="6"/>
      <c r="BN108" s="11" t="s">
        <v>590</v>
      </c>
      <c r="BO108" s="6"/>
      <c r="BP108" s="11" t="s">
        <v>590</v>
      </c>
      <c r="BQ108" s="6"/>
      <c r="BR108" s="11" t="s">
        <v>590</v>
      </c>
      <c r="BS108" s="6"/>
      <c r="BT108" s="11" t="s">
        <v>590</v>
      </c>
      <c r="BU108" s="6"/>
      <c r="BV108" s="11" t="s">
        <v>590</v>
      </c>
      <c r="BW108" s="6"/>
      <c r="BX108" s="11" t="s">
        <v>590</v>
      </c>
      <c r="BY108" s="6"/>
      <c r="BZ108" s="11" t="s">
        <v>590</v>
      </c>
      <c r="CA108" s="6"/>
      <c r="CB108" s="6"/>
      <c r="CC108" s="6"/>
      <c r="CD108" s="11" t="s">
        <v>590</v>
      </c>
      <c r="CE108" s="6"/>
      <c r="CF108" s="6"/>
      <c r="CG108" s="6"/>
      <c r="CH108" s="11" t="s">
        <v>590</v>
      </c>
      <c r="CI108" s="6"/>
      <c r="CJ108" s="11" t="s">
        <v>590</v>
      </c>
      <c r="CK108" s="6"/>
      <c r="CL108" s="11" t="s">
        <v>590</v>
      </c>
      <c r="CM108" s="6"/>
      <c r="CN108" s="11" t="s">
        <v>590</v>
      </c>
      <c r="CO108" s="6"/>
      <c r="CP108" s="11" t="s">
        <v>590</v>
      </c>
      <c r="CQ108" s="6"/>
      <c r="CR108" s="11" t="s">
        <v>590</v>
      </c>
      <c r="CS108" s="6"/>
      <c r="CT108" s="11" t="s">
        <v>590</v>
      </c>
      <c r="CU108" s="6"/>
      <c r="CV108" s="11" t="s">
        <v>590</v>
      </c>
      <c r="CW108" s="6"/>
      <c r="CX108" s="6"/>
      <c r="CY108" s="6"/>
      <c r="CZ108" s="11" t="s">
        <v>590</v>
      </c>
      <c r="DA108" s="6"/>
      <c r="DB108" s="6"/>
      <c r="DC108" s="6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</row>
    <row r="109" spans="1:161" ht="12.75">
      <c r="A109" s="28">
        <v>3008</v>
      </c>
      <c r="B109" s="28" t="s">
        <v>107</v>
      </c>
      <c r="C109" t="s">
        <v>100</v>
      </c>
      <c r="D109" t="s">
        <v>64</v>
      </c>
      <c r="E109" t="s">
        <v>0</v>
      </c>
      <c r="F109" t="s">
        <v>98</v>
      </c>
      <c r="G109" t="s">
        <v>103</v>
      </c>
      <c r="H109" t="s">
        <v>101</v>
      </c>
      <c r="M109" t="s">
        <v>77</v>
      </c>
      <c r="N109" t="s">
        <v>10</v>
      </c>
      <c r="O109" t="s">
        <v>68</v>
      </c>
      <c r="P109" t="s">
        <v>10</v>
      </c>
      <c r="Q109" t="s">
        <v>10</v>
      </c>
      <c r="R109" t="s">
        <v>54</v>
      </c>
      <c r="S109" t="s">
        <v>68</v>
      </c>
      <c r="T109" s="1">
        <v>34182</v>
      </c>
      <c r="U109" t="s">
        <v>108</v>
      </c>
      <c r="V109" s="1" t="s">
        <v>23</v>
      </c>
      <c r="W109" s="1"/>
      <c r="X109" s="1"/>
      <c r="Y109">
        <v>2</v>
      </c>
      <c r="AD109">
        <v>1</v>
      </c>
      <c r="AE109" t="s">
        <v>11</v>
      </c>
      <c r="AG109" s="4"/>
      <c r="AH109" s="14">
        <v>0.074316371</v>
      </c>
      <c r="AI109" s="4"/>
      <c r="AJ109" s="14">
        <v>0.043304575</v>
      </c>
      <c r="AL109" s="14">
        <v>0.013180275</v>
      </c>
      <c r="BE109" s="4"/>
      <c r="BF109" s="14">
        <v>0.043600407</v>
      </c>
      <c r="BL109" s="11" t="s">
        <v>590</v>
      </c>
      <c r="BM109" s="6"/>
      <c r="BN109" s="11" t="s">
        <v>590</v>
      </c>
      <c r="BO109" s="6"/>
      <c r="BP109" s="11" t="s">
        <v>590</v>
      </c>
      <c r="BQ109" s="6"/>
      <c r="BR109" s="11" t="s">
        <v>590</v>
      </c>
      <c r="BS109" s="6"/>
      <c r="BT109" s="11" t="s">
        <v>590</v>
      </c>
      <c r="BU109" s="6"/>
      <c r="BV109" s="11" t="s">
        <v>590</v>
      </c>
      <c r="BW109" s="6"/>
      <c r="BX109" s="11" t="s">
        <v>590</v>
      </c>
      <c r="BY109" s="6"/>
      <c r="BZ109" s="11" t="s">
        <v>590</v>
      </c>
      <c r="CA109" s="6"/>
      <c r="CB109" s="6"/>
      <c r="CC109" s="6"/>
      <c r="CD109" s="11" t="s">
        <v>590</v>
      </c>
      <c r="CE109" s="6"/>
      <c r="CF109" s="6"/>
      <c r="CG109" s="6"/>
      <c r="CH109" s="11" t="s">
        <v>590</v>
      </c>
      <c r="CI109" s="6"/>
      <c r="CJ109" s="11" t="s">
        <v>590</v>
      </c>
      <c r="CK109" s="6"/>
      <c r="CL109" s="11" t="s">
        <v>590</v>
      </c>
      <c r="CM109" s="6"/>
      <c r="CN109" s="11" t="s">
        <v>590</v>
      </c>
      <c r="CO109" s="6"/>
      <c r="CP109" s="11" t="s">
        <v>590</v>
      </c>
      <c r="CQ109" s="6"/>
      <c r="CR109" s="11" t="s">
        <v>590</v>
      </c>
      <c r="CS109" s="6"/>
      <c r="CT109" s="11" t="s">
        <v>590</v>
      </c>
      <c r="CU109" s="6"/>
      <c r="CV109" s="11" t="s">
        <v>590</v>
      </c>
      <c r="CW109" s="6"/>
      <c r="CX109" s="6"/>
      <c r="CY109" s="6"/>
      <c r="CZ109" s="11" t="s">
        <v>590</v>
      </c>
      <c r="DA109" s="6"/>
      <c r="DB109" s="6"/>
      <c r="DC109" s="6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</row>
    <row r="110" spans="1:161" ht="12.75">
      <c r="A110" s="28">
        <v>3008</v>
      </c>
      <c r="B110" s="28" t="s">
        <v>109</v>
      </c>
      <c r="C110" t="s">
        <v>100</v>
      </c>
      <c r="D110" t="s">
        <v>64</v>
      </c>
      <c r="E110" t="s">
        <v>0</v>
      </c>
      <c r="F110" t="s">
        <v>98</v>
      </c>
      <c r="G110" t="s">
        <v>103</v>
      </c>
      <c r="H110" t="s">
        <v>101</v>
      </c>
      <c r="M110" t="s">
        <v>77</v>
      </c>
      <c r="N110" t="s">
        <v>10</v>
      </c>
      <c r="O110" t="s">
        <v>68</v>
      </c>
      <c r="P110" t="s">
        <v>10</v>
      </c>
      <c r="Q110" t="s">
        <v>10</v>
      </c>
      <c r="R110" t="s">
        <v>54</v>
      </c>
      <c r="S110" t="s">
        <v>68</v>
      </c>
      <c r="T110" s="1">
        <v>36708</v>
      </c>
      <c r="U110" t="s">
        <v>110</v>
      </c>
      <c r="V110" s="1" t="s">
        <v>11</v>
      </c>
      <c r="W110" s="1"/>
      <c r="X110" s="1"/>
      <c r="Y110">
        <v>1</v>
      </c>
      <c r="AD110">
        <v>1</v>
      </c>
      <c r="AE110" t="s">
        <v>11</v>
      </c>
      <c r="AF110" t="s">
        <v>69</v>
      </c>
      <c r="AG110" s="4"/>
      <c r="AH110" s="14">
        <v>3.483016786</v>
      </c>
      <c r="AI110" s="4"/>
      <c r="AJ110" s="14">
        <v>4.726756536</v>
      </c>
      <c r="AL110" s="14">
        <v>6.937815732</v>
      </c>
      <c r="BE110" s="4"/>
      <c r="BF110" s="14">
        <v>5.049196351</v>
      </c>
      <c r="BL110" s="11" t="s">
        <v>590</v>
      </c>
      <c r="BM110" s="6"/>
      <c r="BN110" s="11" t="s">
        <v>590</v>
      </c>
      <c r="BO110" s="6"/>
      <c r="BP110" s="11" t="s">
        <v>590</v>
      </c>
      <c r="BQ110" s="6"/>
      <c r="BR110" s="11" t="s">
        <v>590</v>
      </c>
      <c r="BS110" s="6"/>
      <c r="BT110" s="11" t="s">
        <v>590</v>
      </c>
      <c r="BU110" s="6"/>
      <c r="BV110" s="11" t="s">
        <v>590</v>
      </c>
      <c r="BW110" s="6"/>
      <c r="BX110" s="11" t="s">
        <v>590</v>
      </c>
      <c r="BY110" s="6"/>
      <c r="BZ110" s="11" t="s">
        <v>590</v>
      </c>
      <c r="CA110" s="6"/>
      <c r="CB110" s="6"/>
      <c r="CC110" s="6"/>
      <c r="CD110" s="11" t="s">
        <v>590</v>
      </c>
      <c r="CE110" s="6"/>
      <c r="CF110" s="6"/>
      <c r="CG110" s="6"/>
      <c r="CH110" s="11" t="s">
        <v>590</v>
      </c>
      <c r="CI110" s="6"/>
      <c r="CJ110" s="11" t="s">
        <v>590</v>
      </c>
      <c r="CK110" s="6"/>
      <c r="CL110" s="11" t="s">
        <v>590</v>
      </c>
      <c r="CM110" s="6"/>
      <c r="CN110" s="11" t="s">
        <v>590</v>
      </c>
      <c r="CO110" s="6"/>
      <c r="CP110" s="11" t="s">
        <v>590</v>
      </c>
      <c r="CQ110" s="6"/>
      <c r="CR110" s="11" t="s">
        <v>590</v>
      </c>
      <c r="CS110" s="6"/>
      <c r="CT110" s="11" t="s">
        <v>590</v>
      </c>
      <c r="CU110" s="6"/>
      <c r="CV110" s="11" t="s">
        <v>590</v>
      </c>
      <c r="CW110" s="6"/>
      <c r="CX110" s="6"/>
      <c r="CY110" s="6"/>
      <c r="CZ110" s="11" t="s">
        <v>590</v>
      </c>
      <c r="DA110" s="6"/>
      <c r="DB110" s="6"/>
      <c r="DC110" s="6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</row>
    <row r="111" spans="1:161" ht="12.75">
      <c r="A111" s="28">
        <v>3010</v>
      </c>
      <c r="B111" s="28" t="s">
        <v>122</v>
      </c>
      <c r="C111" t="s">
        <v>112</v>
      </c>
      <c r="D111" t="s">
        <v>113</v>
      </c>
      <c r="E111" t="s">
        <v>0</v>
      </c>
      <c r="F111" t="s">
        <v>1</v>
      </c>
      <c r="G111" t="s">
        <v>116</v>
      </c>
      <c r="H111" t="s">
        <v>114</v>
      </c>
      <c r="M111" t="s">
        <v>117</v>
      </c>
      <c r="N111" t="s">
        <v>10</v>
      </c>
      <c r="O111" t="s">
        <v>10</v>
      </c>
      <c r="P111" t="s">
        <v>10</v>
      </c>
      <c r="Q111" t="s">
        <v>10</v>
      </c>
      <c r="R111" t="s">
        <v>7</v>
      </c>
      <c r="S111" t="s">
        <v>10</v>
      </c>
      <c r="T111" s="1">
        <v>36831</v>
      </c>
      <c r="U111" t="s">
        <v>123</v>
      </c>
      <c r="V111" s="1" t="s">
        <v>11</v>
      </c>
      <c r="W111" s="1"/>
      <c r="X111" s="1"/>
      <c r="Y111">
        <v>1</v>
      </c>
      <c r="AD111">
        <v>1</v>
      </c>
      <c r="AE111" t="s">
        <v>11</v>
      </c>
      <c r="AG111" s="4"/>
      <c r="AH111" s="14">
        <v>17.15380163</v>
      </c>
      <c r="AI111" s="4"/>
      <c r="AJ111" s="14">
        <v>25.80831716</v>
      </c>
      <c r="AL111" s="14">
        <v>12.30906404</v>
      </c>
      <c r="BE111" s="4"/>
      <c r="BF111" s="14">
        <v>18.42372761</v>
      </c>
      <c r="BL111" s="11" t="s">
        <v>590</v>
      </c>
      <c r="BM111" s="6"/>
      <c r="BN111" s="11" t="s">
        <v>590</v>
      </c>
      <c r="BO111" s="6"/>
      <c r="BP111" s="11" t="s">
        <v>590</v>
      </c>
      <c r="BQ111" s="6"/>
      <c r="BR111" s="11" t="s">
        <v>590</v>
      </c>
      <c r="BS111" s="6"/>
      <c r="BT111" s="11" t="s">
        <v>590</v>
      </c>
      <c r="BU111" s="6"/>
      <c r="BV111" s="11" t="s">
        <v>590</v>
      </c>
      <c r="BW111" s="6"/>
      <c r="BX111" s="11" t="s">
        <v>590</v>
      </c>
      <c r="BY111" s="6"/>
      <c r="BZ111" s="11" t="s">
        <v>590</v>
      </c>
      <c r="CA111" s="6"/>
      <c r="CB111" s="6"/>
      <c r="CC111" s="6"/>
      <c r="CD111" s="11" t="s">
        <v>590</v>
      </c>
      <c r="CE111" s="6"/>
      <c r="CF111" s="6"/>
      <c r="CG111" s="6"/>
      <c r="CH111" s="11" t="s">
        <v>590</v>
      </c>
      <c r="CI111" s="6"/>
      <c r="CJ111" s="11" t="s">
        <v>590</v>
      </c>
      <c r="CK111" s="6"/>
      <c r="CL111" s="11" t="s">
        <v>590</v>
      </c>
      <c r="CM111" s="6"/>
      <c r="CN111" s="11" t="s">
        <v>590</v>
      </c>
      <c r="CO111" s="6"/>
      <c r="CP111" s="11" t="s">
        <v>590</v>
      </c>
      <c r="CQ111" s="6"/>
      <c r="CR111" s="11" t="s">
        <v>590</v>
      </c>
      <c r="CS111" s="6"/>
      <c r="CT111" s="11" t="s">
        <v>590</v>
      </c>
      <c r="CU111" s="6"/>
      <c r="CV111" s="11" t="s">
        <v>590</v>
      </c>
      <c r="CW111" s="6"/>
      <c r="CX111" s="6"/>
      <c r="CY111" s="6"/>
      <c r="CZ111" s="11" t="s">
        <v>590</v>
      </c>
      <c r="DA111" s="6"/>
      <c r="DB111" s="6"/>
      <c r="DC111" s="6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</row>
    <row r="112" spans="1:161" ht="12.75">
      <c r="A112" s="28">
        <v>3010</v>
      </c>
      <c r="B112" s="28" t="s">
        <v>121</v>
      </c>
      <c r="C112" t="s">
        <v>112</v>
      </c>
      <c r="D112" t="s">
        <v>113</v>
      </c>
      <c r="E112" t="s">
        <v>0</v>
      </c>
      <c r="F112" t="s">
        <v>1</v>
      </c>
      <c r="G112" t="s">
        <v>116</v>
      </c>
      <c r="H112" t="s">
        <v>114</v>
      </c>
      <c r="M112" t="s">
        <v>117</v>
      </c>
      <c r="N112" t="s">
        <v>10</v>
      </c>
      <c r="O112" t="s">
        <v>10</v>
      </c>
      <c r="P112" t="s">
        <v>10</v>
      </c>
      <c r="Q112" t="s">
        <v>10</v>
      </c>
      <c r="R112" t="s">
        <v>7</v>
      </c>
      <c r="S112" t="s">
        <v>10</v>
      </c>
      <c r="T112" s="1">
        <v>35674</v>
      </c>
      <c r="U112" t="s">
        <v>119</v>
      </c>
      <c r="V112" s="1" t="s">
        <v>11</v>
      </c>
      <c r="W112" s="1"/>
      <c r="X112" s="1"/>
      <c r="Y112">
        <v>1</v>
      </c>
      <c r="AD112">
        <v>2</v>
      </c>
      <c r="AE112" t="s">
        <v>11</v>
      </c>
      <c r="AG112" s="4"/>
      <c r="AH112" s="14">
        <v>12.30292683</v>
      </c>
      <c r="AI112" s="4"/>
      <c r="AJ112" s="14">
        <v>5.789</v>
      </c>
      <c r="AL112" s="14">
        <v>3.417272727</v>
      </c>
      <c r="BE112" s="4"/>
      <c r="BF112" s="14">
        <v>7.169733186</v>
      </c>
      <c r="BL112" s="11" t="s">
        <v>590</v>
      </c>
      <c r="BM112" s="6"/>
      <c r="BN112" s="11" t="s">
        <v>590</v>
      </c>
      <c r="BO112" s="6"/>
      <c r="BP112" s="11" t="s">
        <v>590</v>
      </c>
      <c r="BQ112" s="6"/>
      <c r="BR112" s="11" t="s">
        <v>590</v>
      </c>
      <c r="BS112" s="6"/>
      <c r="BT112" s="11" t="s">
        <v>590</v>
      </c>
      <c r="BU112" s="6"/>
      <c r="BV112" s="11" t="s">
        <v>590</v>
      </c>
      <c r="BW112" s="6"/>
      <c r="BX112" s="11" t="s">
        <v>590</v>
      </c>
      <c r="BY112" s="6"/>
      <c r="BZ112" s="11" t="s">
        <v>590</v>
      </c>
      <c r="CA112" s="6"/>
      <c r="CB112" s="6"/>
      <c r="CC112" s="6"/>
      <c r="CD112" s="11" t="s">
        <v>590</v>
      </c>
      <c r="CE112" s="6"/>
      <c r="CF112" s="6"/>
      <c r="CG112" s="6"/>
      <c r="CH112" s="11" t="s">
        <v>590</v>
      </c>
      <c r="CI112" s="6"/>
      <c r="CJ112" s="11" t="s">
        <v>590</v>
      </c>
      <c r="CK112" s="6"/>
      <c r="CL112" s="11" t="s">
        <v>590</v>
      </c>
      <c r="CM112" s="6"/>
      <c r="CN112" s="11" t="s">
        <v>590</v>
      </c>
      <c r="CO112" s="6"/>
      <c r="CP112" s="11" t="s">
        <v>590</v>
      </c>
      <c r="CQ112" s="6"/>
      <c r="CR112" s="11" t="s">
        <v>590</v>
      </c>
      <c r="CS112" s="6"/>
      <c r="CT112" s="11" t="s">
        <v>590</v>
      </c>
      <c r="CU112" s="6"/>
      <c r="CV112" s="11" t="s">
        <v>590</v>
      </c>
      <c r="CW112" s="6"/>
      <c r="CX112" s="6"/>
      <c r="CY112" s="6"/>
      <c r="CZ112" s="11" t="s">
        <v>590</v>
      </c>
      <c r="DA112" s="6"/>
      <c r="DB112" s="6"/>
      <c r="DC112" s="6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</row>
    <row r="113" spans="1:165" ht="12.75">
      <c r="A113" s="28">
        <v>3010</v>
      </c>
      <c r="B113" s="28" t="s">
        <v>120</v>
      </c>
      <c r="C113" t="s">
        <v>112</v>
      </c>
      <c r="D113" t="s">
        <v>113</v>
      </c>
      <c r="E113" t="s">
        <v>0</v>
      </c>
      <c r="F113" t="s">
        <v>1</v>
      </c>
      <c r="G113" t="s">
        <v>116</v>
      </c>
      <c r="H113" t="s">
        <v>114</v>
      </c>
      <c r="M113" t="s">
        <v>117</v>
      </c>
      <c r="N113" t="s">
        <v>10</v>
      </c>
      <c r="O113" t="s">
        <v>10</v>
      </c>
      <c r="P113" t="s">
        <v>10</v>
      </c>
      <c r="Q113" t="s">
        <v>10</v>
      </c>
      <c r="R113" t="s">
        <v>7</v>
      </c>
      <c r="S113" t="s">
        <v>10</v>
      </c>
      <c r="T113" s="1">
        <v>35309</v>
      </c>
      <c r="U113" t="s">
        <v>119</v>
      </c>
      <c r="V113" s="1" t="s">
        <v>11</v>
      </c>
      <c r="W113" s="1"/>
      <c r="X113" s="1"/>
      <c r="Y113">
        <v>1</v>
      </c>
      <c r="AD113">
        <v>3</v>
      </c>
      <c r="AE113" t="s">
        <v>11</v>
      </c>
      <c r="AG113" s="4"/>
      <c r="AH113" s="14">
        <v>13.49679899</v>
      </c>
      <c r="AI113" s="4"/>
      <c r="AJ113" s="14">
        <v>50.62714652</v>
      </c>
      <c r="AL113" s="14">
        <v>48.50325972</v>
      </c>
      <c r="BE113" s="4"/>
      <c r="BF113" s="14">
        <v>37.54240175</v>
      </c>
      <c r="BI113">
        <v>3</v>
      </c>
      <c r="BJ113" t="s">
        <v>12</v>
      </c>
      <c r="BK113" t="s">
        <v>604</v>
      </c>
      <c r="BL113" s="11" t="s">
        <v>590</v>
      </c>
      <c r="BM113" s="6">
        <v>97.96581779</v>
      </c>
      <c r="BN113" s="11" t="s">
        <v>590</v>
      </c>
      <c r="BO113" s="6">
        <v>92.09444933</v>
      </c>
      <c r="BP113" s="11" t="s">
        <v>590</v>
      </c>
      <c r="BQ113" s="6">
        <v>93.33288526</v>
      </c>
      <c r="BR113" s="11" t="s">
        <v>590</v>
      </c>
      <c r="BS113" s="6"/>
      <c r="BT113" s="11" t="s">
        <v>590</v>
      </c>
      <c r="BU113" s="6"/>
      <c r="BV113" s="11" t="s">
        <v>590</v>
      </c>
      <c r="BW113" s="6"/>
      <c r="BX113" s="11" t="s">
        <v>590</v>
      </c>
      <c r="BY113" s="6"/>
      <c r="BZ113" s="11" t="s">
        <v>590</v>
      </c>
      <c r="CA113" s="6"/>
      <c r="CB113" s="6"/>
      <c r="CC113" s="6"/>
      <c r="CD113" s="11" t="s">
        <v>590</v>
      </c>
      <c r="CE113" s="6">
        <v>94.45623128</v>
      </c>
      <c r="CF113" s="6"/>
      <c r="CG113" s="6"/>
      <c r="CH113" s="11" t="s">
        <v>590</v>
      </c>
      <c r="CI113" s="6">
        <v>97.96581779</v>
      </c>
      <c r="CJ113" s="11" t="s">
        <v>590</v>
      </c>
      <c r="CK113" s="6">
        <v>92.09444933</v>
      </c>
      <c r="CL113" s="11" t="s">
        <v>590</v>
      </c>
      <c r="CM113" s="6">
        <v>93.33288526</v>
      </c>
      <c r="CN113" s="11" t="s">
        <v>590</v>
      </c>
      <c r="CO113" s="6"/>
      <c r="CP113" s="11" t="s">
        <v>590</v>
      </c>
      <c r="CQ113" s="6"/>
      <c r="CR113" s="11" t="s">
        <v>590</v>
      </c>
      <c r="CS113" s="6"/>
      <c r="CT113" s="11" t="s">
        <v>590</v>
      </c>
      <c r="CU113" s="6"/>
      <c r="CV113" s="11" t="s">
        <v>590</v>
      </c>
      <c r="CW113" s="6"/>
      <c r="CX113" s="6"/>
      <c r="CY113" s="6"/>
      <c r="CZ113" s="11" t="s">
        <v>590</v>
      </c>
      <c r="DA113" s="6">
        <v>94.45623128</v>
      </c>
      <c r="DB113" s="6"/>
      <c r="DC113" s="6"/>
      <c r="DI113" s="11">
        <v>677.2</v>
      </c>
      <c r="DK113" s="11">
        <v>663.5</v>
      </c>
      <c r="DM113" s="11">
        <v>640.4</v>
      </c>
      <c r="DO113" s="11">
        <v>727.5</v>
      </c>
      <c r="EI113" s="11">
        <v>677.2</v>
      </c>
      <c r="EK113" s="11">
        <v>663.5</v>
      </c>
      <c r="EL113" s="11"/>
      <c r="EM113" s="11">
        <v>640.4</v>
      </c>
      <c r="EN113" s="11"/>
      <c r="EO113" s="11">
        <v>727.5</v>
      </c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I113" s="11">
        <f>AVERAGE(EO113,EM113,EK113)</f>
        <v>677.1333333333333</v>
      </c>
    </row>
    <row r="114" spans="1:165" ht="12.75">
      <c r="A114" s="28">
        <v>3010</v>
      </c>
      <c r="B114" s="28" t="s">
        <v>118</v>
      </c>
      <c r="C114" t="s">
        <v>112</v>
      </c>
      <c r="D114" t="s">
        <v>113</v>
      </c>
      <c r="E114" t="s">
        <v>0</v>
      </c>
      <c r="F114" t="s">
        <v>1</v>
      </c>
      <c r="G114" t="s">
        <v>116</v>
      </c>
      <c r="H114" t="s">
        <v>114</v>
      </c>
      <c r="M114" t="s">
        <v>117</v>
      </c>
      <c r="N114" t="s">
        <v>10</v>
      </c>
      <c r="O114" t="s">
        <v>10</v>
      </c>
      <c r="P114" t="s">
        <v>10</v>
      </c>
      <c r="Q114" t="s">
        <v>10</v>
      </c>
      <c r="R114" t="s">
        <v>7</v>
      </c>
      <c r="S114" t="s">
        <v>10</v>
      </c>
      <c r="T114" s="1">
        <v>35004</v>
      </c>
      <c r="U114" t="s">
        <v>119</v>
      </c>
      <c r="V114" s="1" t="s">
        <v>26</v>
      </c>
      <c r="W114" s="1"/>
      <c r="X114" s="1"/>
      <c r="Y114">
        <v>3</v>
      </c>
      <c r="AD114">
        <v>4</v>
      </c>
      <c r="AE114" t="s">
        <v>628</v>
      </c>
      <c r="AG114" s="4"/>
      <c r="AH114" s="14">
        <v>12036.41738</v>
      </c>
      <c r="AI114" s="4"/>
      <c r="AJ114" s="14">
        <v>13493.59062</v>
      </c>
      <c r="AL114" s="14">
        <v>17320.15573</v>
      </c>
      <c r="BE114" s="4"/>
      <c r="BF114" s="14">
        <v>14283.38791</v>
      </c>
      <c r="BI114">
        <v>4</v>
      </c>
      <c r="BJ114" t="s">
        <v>628</v>
      </c>
      <c r="BL114" s="11" t="s">
        <v>590</v>
      </c>
      <c r="BM114" s="6">
        <v>75.00001583</v>
      </c>
      <c r="BN114" s="11" t="s">
        <v>590</v>
      </c>
      <c r="BO114" s="6">
        <v>72.48586811</v>
      </c>
      <c r="BP114" s="11" t="s">
        <v>590</v>
      </c>
      <c r="BQ114" s="6">
        <v>63.38891377</v>
      </c>
      <c r="BR114" s="11" t="s">
        <v>590</v>
      </c>
      <c r="BS114" s="6"/>
      <c r="BT114" s="11" t="s">
        <v>590</v>
      </c>
      <c r="BU114" s="6"/>
      <c r="BV114" s="11" t="s">
        <v>590</v>
      </c>
      <c r="BW114" s="6"/>
      <c r="BX114" s="11" t="s">
        <v>590</v>
      </c>
      <c r="BY114" s="6"/>
      <c r="BZ114" s="11" t="s">
        <v>590</v>
      </c>
      <c r="CA114" s="6"/>
      <c r="CB114" s="6"/>
      <c r="CC114" s="6"/>
      <c r="CD114" s="11" t="s">
        <v>590</v>
      </c>
      <c r="CE114" s="6">
        <v>70.34518917</v>
      </c>
      <c r="CF114" s="6"/>
      <c r="CG114" s="6"/>
      <c r="CH114" s="11" t="s">
        <v>590</v>
      </c>
      <c r="CI114" s="6">
        <v>75.00001583</v>
      </c>
      <c r="CJ114" s="11" t="s">
        <v>590</v>
      </c>
      <c r="CK114" s="6">
        <v>72.48586811</v>
      </c>
      <c r="CL114" s="11" t="s">
        <v>590</v>
      </c>
      <c r="CM114" s="6">
        <v>63.38891377</v>
      </c>
      <c r="CN114" s="11" t="s">
        <v>590</v>
      </c>
      <c r="CO114" s="6"/>
      <c r="CP114" s="11" t="s">
        <v>590</v>
      </c>
      <c r="CQ114" s="6"/>
      <c r="CR114" s="11" t="s">
        <v>590</v>
      </c>
      <c r="CS114" s="6"/>
      <c r="CT114" s="11" t="s">
        <v>590</v>
      </c>
      <c r="CU114" s="6"/>
      <c r="CV114" s="11" t="s">
        <v>590</v>
      </c>
      <c r="CW114" s="6"/>
      <c r="CX114" s="6"/>
      <c r="CY114" s="6"/>
      <c r="CZ114" s="11" t="s">
        <v>590</v>
      </c>
      <c r="DA114" s="6">
        <v>70.34518917</v>
      </c>
      <c r="DB114" s="6"/>
      <c r="DC114" s="6"/>
      <c r="DI114" s="11">
        <v>48165.5</v>
      </c>
      <c r="DK114" s="11">
        <v>48145.7</v>
      </c>
      <c r="DM114" s="11">
        <v>49042.4</v>
      </c>
      <c r="DO114" s="11">
        <v>47308.5</v>
      </c>
      <c r="EI114" s="11">
        <v>48165.5</v>
      </c>
      <c r="EK114" s="11">
        <v>48145.7</v>
      </c>
      <c r="EL114" s="11"/>
      <c r="EM114" s="11">
        <v>49042.4</v>
      </c>
      <c r="EN114" s="11"/>
      <c r="EO114" s="11">
        <v>47308.5</v>
      </c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I114" s="11">
        <f>AVERAGE(EO114,EM114,EK114)</f>
        <v>48165.533333333326</v>
      </c>
    </row>
    <row r="115" spans="1:161" ht="12.75">
      <c r="A115" s="28">
        <v>3010</v>
      </c>
      <c r="B115" s="28" t="s">
        <v>111</v>
      </c>
      <c r="C115" t="s">
        <v>112</v>
      </c>
      <c r="D115" t="s">
        <v>113</v>
      </c>
      <c r="E115" t="s">
        <v>0</v>
      </c>
      <c r="F115" t="s">
        <v>1</v>
      </c>
      <c r="G115" t="s">
        <v>116</v>
      </c>
      <c r="H115" t="s">
        <v>114</v>
      </c>
      <c r="M115" t="s">
        <v>117</v>
      </c>
      <c r="N115" t="s">
        <v>10</v>
      </c>
      <c r="O115" t="s">
        <v>10</v>
      </c>
      <c r="P115" t="s">
        <v>10</v>
      </c>
      <c r="Q115" t="s">
        <v>10</v>
      </c>
      <c r="R115" t="s">
        <v>7</v>
      </c>
      <c r="S115" t="s">
        <v>10</v>
      </c>
      <c r="T115" s="1">
        <v>34669</v>
      </c>
      <c r="U115" t="s">
        <v>115</v>
      </c>
      <c r="V115" s="1" t="s">
        <v>26</v>
      </c>
      <c r="W115" s="1"/>
      <c r="X115" s="1"/>
      <c r="Y115">
        <v>3</v>
      </c>
      <c r="AD115">
        <v>5</v>
      </c>
      <c r="AE115" t="s">
        <v>628</v>
      </c>
      <c r="AG115" s="4"/>
      <c r="AH115" s="14">
        <v>3128.446737</v>
      </c>
      <c r="AI115" s="4"/>
      <c r="AJ115" s="14">
        <v>612.1906239</v>
      </c>
      <c r="AL115" s="14">
        <v>707.553092</v>
      </c>
      <c r="BE115" s="4"/>
      <c r="BF115" s="14">
        <v>1482.730151</v>
      </c>
      <c r="BI115">
        <v>5</v>
      </c>
      <c r="BJ115" t="s">
        <v>628</v>
      </c>
      <c r="BL115" s="11" t="s">
        <v>590</v>
      </c>
      <c r="BM115" s="6"/>
      <c r="BN115" s="11" t="s">
        <v>590</v>
      </c>
      <c r="BO115" s="6"/>
      <c r="BP115" s="11" t="s">
        <v>590</v>
      </c>
      <c r="BQ115" s="6"/>
      <c r="BR115" s="11" t="s">
        <v>590</v>
      </c>
      <c r="BS115" s="6"/>
      <c r="BT115" s="11" t="s">
        <v>590</v>
      </c>
      <c r="BU115" s="6"/>
      <c r="BV115" s="11" t="s">
        <v>590</v>
      </c>
      <c r="BW115" s="6"/>
      <c r="BX115" s="11" t="s">
        <v>590</v>
      </c>
      <c r="BY115" s="6"/>
      <c r="BZ115" s="11" t="s">
        <v>590</v>
      </c>
      <c r="CA115" s="6"/>
      <c r="CB115" s="6"/>
      <c r="CC115" s="6"/>
      <c r="CD115" s="11" t="s">
        <v>590</v>
      </c>
      <c r="CE115" s="6">
        <v>97.30907829</v>
      </c>
      <c r="CF115" s="6"/>
      <c r="CG115" s="6"/>
      <c r="CH115" s="11" t="s">
        <v>590</v>
      </c>
      <c r="CI115" s="6"/>
      <c r="CJ115" s="11" t="s">
        <v>590</v>
      </c>
      <c r="CK115" s="6"/>
      <c r="CL115" s="11" t="s">
        <v>590</v>
      </c>
      <c r="CM115" s="6"/>
      <c r="CN115" s="11" t="s">
        <v>590</v>
      </c>
      <c r="CO115" s="6"/>
      <c r="CP115" s="11" t="s">
        <v>590</v>
      </c>
      <c r="CQ115" s="6"/>
      <c r="CR115" s="11" t="s">
        <v>590</v>
      </c>
      <c r="CS115" s="6"/>
      <c r="CT115" s="11" t="s">
        <v>590</v>
      </c>
      <c r="CU115" s="6"/>
      <c r="CV115" s="11" t="s">
        <v>590</v>
      </c>
      <c r="CW115" s="6"/>
      <c r="CX115" s="6"/>
      <c r="CY115" s="6"/>
      <c r="CZ115" s="11" t="s">
        <v>590</v>
      </c>
      <c r="DA115" s="6">
        <v>97.30907829</v>
      </c>
      <c r="DB115" s="6"/>
      <c r="DC115" s="6"/>
      <c r="DI115" s="11">
        <v>55101.2</v>
      </c>
      <c r="EI115" s="11">
        <v>55101.2</v>
      </c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</row>
    <row r="116" spans="1:161" ht="12.75">
      <c r="A116" s="28">
        <v>3012</v>
      </c>
      <c r="B116" s="28" t="s">
        <v>125</v>
      </c>
      <c r="C116" t="s">
        <v>126</v>
      </c>
      <c r="D116" t="s">
        <v>127</v>
      </c>
      <c r="E116" t="s">
        <v>0</v>
      </c>
      <c r="F116" t="s">
        <v>124</v>
      </c>
      <c r="G116" t="s">
        <v>8</v>
      </c>
      <c r="H116" t="s">
        <v>128</v>
      </c>
      <c r="M116" t="s">
        <v>67</v>
      </c>
      <c r="N116" t="s">
        <v>10</v>
      </c>
      <c r="O116" t="s">
        <v>68</v>
      </c>
      <c r="P116" t="s">
        <v>10</v>
      </c>
      <c r="Q116" t="s">
        <v>10</v>
      </c>
      <c r="R116" t="s">
        <v>54</v>
      </c>
      <c r="S116" t="s">
        <v>68</v>
      </c>
      <c r="T116" s="1">
        <v>34790</v>
      </c>
      <c r="U116" t="s">
        <v>129</v>
      </c>
      <c r="V116" s="1" t="s">
        <v>11</v>
      </c>
      <c r="W116" s="1"/>
      <c r="X116" s="1"/>
      <c r="Y116">
        <v>1</v>
      </c>
      <c r="AD116">
        <v>1</v>
      </c>
      <c r="AE116" t="s">
        <v>11</v>
      </c>
      <c r="AG116" s="4"/>
      <c r="AH116" s="14">
        <v>3.4958179</v>
      </c>
      <c r="AI116" s="4"/>
      <c r="AJ116" s="14">
        <v>3.018758176</v>
      </c>
      <c r="AL116" s="14">
        <v>3.046543194</v>
      </c>
      <c r="BE116" s="4"/>
      <c r="BF116" s="14">
        <v>3.187039757</v>
      </c>
      <c r="BL116" s="11" t="s">
        <v>590</v>
      </c>
      <c r="BM116" s="6"/>
      <c r="BN116" s="11" t="s">
        <v>590</v>
      </c>
      <c r="BO116" s="6"/>
      <c r="BP116" s="11" t="s">
        <v>590</v>
      </c>
      <c r="BQ116" s="6"/>
      <c r="BR116" s="11" t="s">
        <v>590</v>
      </c>
      <c r="BS116" s="6"/>
      <c r="BT116" s="11" t="s">
        <v>590</v>
      </c>
      <c r="BU116" s="6"/>
      <c r="BV116" s="11" t="s">
        <v>590</v>
      </c>
      <c r="BW116" s="6"/>
      <c r="BX116" s="11" t="s">
        <v>590</v>
      </c>
      <c r="BY116" s="6"/>
      <c r="BZ116" s="11" t="s">
        <v>590</v>
      </c>
      <c r="CA116" s="6"/>
      <c r="CB116" s="6"/>
      <c r="CC116" s="6"/>
      <c r="CD116" s="11" t="s">
        <v>590</v>
      </c>
      <c r="CE116" s="6"/>
      <c r="CF116" s="6"/>
      <c r="CG116" s="6"/>
      <c r="CH116" s="11" t="s">
        <v>590</v>
      </c>
      <c r="CI116" s="6"/>
      <c r="CJ116" s="11" t="s">
        <v>590</v>
      </c>
      <c r="CK116" s="6"/>
      <c r="CL116" s="11" t="s">
        <v>590</v>
      </c>
      <c r="CM116" s="6"/>
      <c r="CN116" s="11" t="s">
        <v>590</v>
      </c>
      <c r="CO116" s="6"/>
      <c r="CP116" s="11" t="s">
        <v>590</v>
      </c>
      <c r="CQ116" s="6"/>
      <c r="CR116" s="11" t="s">
        <v>590</v>
      </c>
      <c r="CS116" s="6"/>
      <c r="CT116" s="11" t="s">
        <v>590</v>
      </c>
      <c r="CU116" s="6"/>
      <c r="CV116" s="11" t="s">
        <v>590</v>
      </c>
      <c r="CW116" s="6"/>
      <c r="CX116" s="6"/>
      <c r="CY116" s="6"/>
      <c r="CZ116" s="11" t="s">
        <v>590</v>
      </c>
      <c r="DA116" s="6"/>
      <c r="DB116" s="6"/>
      <c r="DC116" s="6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</row>
    <row r="117" spans="1:161" ht="12.75">
      <c r="A117" s="28">
        <v>3012</v>
      </c>
      <c r="B117" s="28" t="s">
        <v>130</v>
      </c>
      <c r="C117" t="s">
        <v>126</v>
      </c>
      <c r="D117" t="s">
        <v>127</v>
      </c>
      <c r="E117" t="s">
        <v>0</v>
      </c>
      <c r="F117" t="s">
        <v>124</v>
      </c>
      <c r="G117" t="s">
        <v>8</v>
      </c>
      <c r="H117" t="s">
        <v>128</v>
      </c>
      <c r="M117" t="s">
        <v>67</v>
      </c>
      <c r="N117" t="s">
        <v>10</v>
      </c>
      <c r="O117" t="s">
        <v>68</v>
      </c>
      <c r="P117" t="s">
        <v>10</v>
      </c>
      <c r="Q117" t="s">
        <v>10</v>
      </c>
      <c r="R117" t="s">
        <v>54</v>
      </c>
      <c r="S117" t="s">
        <v>68</v>
      </c>
      <c r="T117" s="1">
        <v>34790</v>
      </c>
      <c r="U117" t="s">
        <v>131</v>
      </c>
      <c r="V117" s="1" t="s">
        <v>11</v>
      </c>
      <c r="W117" s="1"/>
      <c r="X117" s="1"/>
      <c r="Y117">
        <v>1</v>
      </c>
      <c r="AD117">
        <v>1</v>
      </c>
      <c r="AE117" t="s">
        <v>11</v>
      </c>
      <c r="AG117" s="4"/>
      <c r="AH117" s="14">
        <v>3.09975772</v>
      </c>
      <c r="AI117" s="4"/>
      <c r="AJ117" s="14">
        <v>4.83915868</v>
      </c>
      <c r="AL117" s="14">
        <v>3.68261269</v>
      </c>
      <c r="BE117" s="4"/>
      <c r="BF117" s="14">
        <v>3.87384303</v>
      </c>
      <c r="BL117" s="11" t="s">
        <v>590</v>
      </c>
      <c r="BM117" s="6"/>
      <c r="BN117" s="11" t="s">
        <v>590</v>
      </c>
      <c r="BO117" s="6"/>
      <c r="BP117" s="11" t="s">
        <v>590</v>
      </c>
      <c r="BQ117" s="6"/>
      <c r="BR117" s="11" t="s">
        <v>590</v>
      </c>
      <c r="BS117" s="6"/>
      <c r="BT117" s="11" t="s">
        <v>590</v>
      </c>
      <c r="BU117" s="6"/>
      <c r="BV117" s="11" t="s">
        <v>590</v>
      </c>
      <c r="BW117" s="6"/>
      <c r="BX117" s="11" t="s">
        <v>590</v>
      </c>
      <c r="BY117" s="6"/>
      <c r="BZ117" s="11" t="s">
        <v>590</v>
      </c>
      <c r="CA117" s="6"/>
      <c r="CB117" s="6"/>
      <c r="CC117" s="6"/>
      <c r="CD117" s="11" t="s">
        <v>590</v>
      </c>
      <c r="CE117" s="6"/>
      <c r="CF117" s="6"/>
      <c r="CG117" s="6"/>
      <c r="CH117" s="11" t="s">
        <v>590</v>
      </c>
      <c r="CI117" s="6"/>
      <c r="CJ117" s="11" t="s">
        <v>590</v>
      </c>
      <c r="CK117" s="6"/>
      <c r="CL117" s="11" t="s">
        <v>590</v>
      </c>
      <c r="CM117" s="6"/>
      <c r="CN117" s="11" t="s">
        <v>590</v>
      </c>
      <c r="CO117" s="6"/>
      <c r="CP117" s="11" t="s">
        <v>590</v>
      </c>
      <c r="CQ117" s="6"/>
      <c r="CR117" s="11" t="s">
        <v>590</v>
      </c>
      <c r="CS117" s="6"/>
      <c r="CT117" s="11" t="s">
        <v>590</v>
      </c>
      <c r="CU117" s="6"/>
      <c r="CV117" s="11" t="s">
        <v>590</v>
      </c>
      <c r="CW117" s="6"/>
      <c r="CX117" s="6"/>
      <c r="CY117" s="6"/>
      <c r="CZ117" s="11" t="s">
        <v>590</v>
      </c>
      <c r="DA117" s="6"/>
      <c r="DB117" s="6"/>
      <c r="DC117" s="6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</row>
    <row r="118" spans="1:165" ht="12.75">
      <c r="A118" s="28">
        <v>3014</v>
      </c>
      <c r="B118" s="28" t="s">
        <v>132</v>
      </c>
      <c r="C118" t="s">
        <v>133</v>
      </c>
      <c r="D118" t="s">
        <v>134</v>
      </c>
      <c r="E118" t="s">
        <v>0</v>
      </c>
      <c r="F118" t="s">
        <v>48</v>
      </c>
      <c r="G118" t="s">
        <v>8</v>
      </c>
      <c r="H118" t="s">
        <v>135</v>
      </c>
      <c r="M118" t="s">
        <v>77</v>
      </c>
      <c r="N118" t="s">
        <v>10</v>
      </c>
      <c r="O118" t="s">
        <v>10</v>
      </c>
      <c r="P118" t="s">
        <v>10</v>
      </c>
      <c r="Q118" t="s">
        <v>10</v>
      </c>
      <c r="R118" t="s">
        <v>54</v>
      </c>
      <c r="S118" t="s">
        <v>10</v>
      </c>
      <c r="T118" s="1">
        <v>37073</v>
      </c>
      <c r="U118" t="s">
        <v>136</v>
      </c>
      <c r="V118" s="1" t="s">
        <v>11</v>
      </c>
      <c r="W118" s="1"/>
      <c r="X118" s="1"/>
      <c r="Y118">
        <v>1</v>
      </c>
      <c r="AD118">
        <v>1</v>
      </c>
      <c r="AE118" t="s">
        <v>11</v>
      </c>
      <c r="AG118" s="4"/>
      <c r="AH118" s="14">
        <v>0.296987252</v>
      </c>
      <c r="AI118" s="4"/>
      <c r="AJ118" s="14">
        <v>0.211323763</v>
      </c>
      <c r="AL118" s="14">
        <v>0.361469597</v>
      </c>
      <c r="BE118" s="4"/>
      <c r="BF118" s="14">
        <v>0.289926871</v>
      </c>
      <c r="BI118">
        <v>1</v>
      </c>
      <c r="BJ118" t="s">
        <v>12</v>
      </c>
      <c r="BK118" t="s">
        <v>604</v>
      </c>
      <c r="BL118" s="11" t="s">
        <v>590</v>
      </c>
      <c r="BM118" s="6"/>
      <c r="BN118" s="11" t="s">
        <v>591</v>
      </c>
      <c r="BO118" s="6">
        <v>34.04376935</v>
      </c>
      <c r="BP118" s="11" t="s">
        <v>591</v>
      </c>
      <c r="BQ118" s="6">
        <v>-82.74499343</v>
      </c>
      <c r="BR118" s="11" t="s">
        <v>590</v>
      </c>
      <c r="BS118" s="6"/>
      <c r="BT118" s="11" t="s">
        <v>590</v>
      </c>
      <c r="BU118" s="6"/>
      <c r="BV118" s="11" t="s">
        <v>590</v>
      </c>
      <c r="BW118" s="6"/>
      <c r="BX118" s="11" t="s">
        <v>590</v>
      </c>
      <c r="BY118" s="6"/>
      <c r="BZ118" s="11" t="s">
        <v>590</v>
      </c>
      <c r="CA118" s="6"/>
      <c r="CB118" s="6"/>
      <c r="CC118" s="6"/>
      <c r="CD118" s="11" t="s">
        <v>591</v>
      </c>
      <c r="CE118" s="6">
        <v>-57.56895163</v>
      </c>
      <c r="CF118" s="6"/>
      <c r="CG118" s="6"/>
      <c r="CH118" s="11" t="s">
        <v>590</v>
      </c>
      <c r="CI118" s="6"/>
      <c r="CJ118" s="11" t="s">
        <v>591</v>
      </c>
      <c r="CK118" s="6">
        <v>34.04376935</v>
      </c>
      <c r="CL118" s="11" t="s">
        <v>591</v>
      </c>
      <c r="CM118" s="6">
        <v>0</v>
      </c>
      <c r="CN118" s="11" t="s">
        <v>590</v>
      </c>
      <c r="CO118" s="6"/>
      <c r="CP118" s="11" t="s">
        <v>590</v>
      </c>
      <c r="CQ118" s="6"/>
      <c r="CR118" s="11" t="s">
        <v>590</v>
      </c>
      <c r="CS118" s="6"/>
      <c r="CT118" s="11" t="s">
        <v>590</v>
      </c>
      <c r="CU118" s="6"/>
      <c r="CV118" s="11" t="s">
        <v>590</v>
      </c>
      <c r="CW118" s="6"/>
      <c r="CX118" s="6"/>
      <c r="CY118" s="6"/>
      <c r="CZ118" s="11" t="s">
        <v>591</v>
      </c>
      <c r="DA118" s="6">
        <v>0</v>
      </c>
      <c r="DB118" s="6"/>
      <c r="DC118" s="6"/>
      <c r="DD118" s="11">
        <v>3.8</v>
      </c>
      <c r="DI118" s="11">
        <v>4</v>
      </c>
      <c r="DJ118" s="11">
        <v>97.9</v>
      </c>
      <c r="DK118" s="11">
        <v>4</v>
      </c>
      <c r="DL118" s="11">
        <v>91.1</v>
      </c>
      <c r="DM118" s="11">
        <v>3.6</v>
      </c>
      <c r="DN118" s="11">
        <v>95.4</v>
      </c>
      <c r="DO118" s="11">
        <v>4.3</v>
      </c>
      <c r="EH118" s="11">
        <v>95.4</v>
      </c>
      <c r="EI118" s="11">
        <v>4</v>
      </c>
      <c r="EJ118" s="11">
        <v>97.9</v>
      </c>
      <c r="EK118" s="11">
        <v>4</v>
      </c>
      <c r="EL118" s="11">
        <v>91.1</v>
      </c>
      <c r="EM118" s="11">
        <v>3.6</v>
      </c>
      <c r="EN118" s="11">
        <v>95.4</v>
      </c>
      <c r="EO118" s="11">
        <v>4.3</v>
      </c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H118" s="11">
        <f>AVERAGE(EN118,EL118,EJ118)</f>
        <v>94.8</v>
      </c>
      <c r="FI118" s="11">
        <f>AVERAGE(EO118,EM118,EK118)</f>
        <v>3.966666666666667</v>
      </c>
    </row>
    <row r="119" spans="1:165" ht="12.75">
      <c r="A119" s="28">
        <v>3016</v>
      </c>
      <c r="B119" s="28" t="s">
        <v>144</v>
      </c>
      <c r="C119" t="s">
        <v>138</v>
      </c>
      <c r="D119" t="s">
        <v>139</v>
      </c>
      <c r="E119" t="s">
        <v>0</v>
      </c>
      <c r="F119" t="s">
        <v>48</v>
      </c>
      <c r="G119" t="s">
        <v>103</v>
      </c>
      <c r="H119" t="s">
        <v>140</v>
      </c>
      <c r="M119" t="s">
        <v>142</v>
      </c>
      <c r="N119" t="s">
        <v>10</v>
      </c>
      <c r="O119" t="s">
        <v>10</v>
      </c>
      <c r="P119" t="s">
        <v>10</v>
      </c>
      <c r="Q119" t="s">
        <v>10</v>
      </c>
      <c r="R119" t="s">
        <v>54</v>
      </c>
      <c r="S119" t="s">
        <v>10</v>
      </c>
      <c r="T119" s="1">
        <v>37012</v>
      </c>
      <c r="U119" t="s">
        <v>145</v>
      </c>
      <c r="V119" s="1" t="s">
        <v>11</v>
      </c>
      <c r="W119" s="1"/>
      <c r="X119" s="1"/>
      <c r="Y119">
        <v>1</v>
      </c>
      <c r="AD119">
        <v>1</v>
      </c>
      <c r="AE119" t="s">
        <v>11</v>
      </c>
      <c r="AG119" s="4"/>
      <c r="AH119" s="14">
        <v>13</v>
      </c>
      <c r="AI119" s="4"/>
      <c r="AJ119" s="14">
        <v>10</v>
      </c>
      <c r="AL119" s="14">
        <v>48</v>
      </c>
      <c r="AN119" s="14">
        <v>20</v>
      </c>
      <c r="AP119">
        <v>13</v>
      </c>
      <c r="AR119">
        <v>5.7</v>
      </c>
      <c r="AT119">
        <v>20</v>
      </c>
      <c r="AX119">
        <v>29</v>
      </c>
      <c r="BE119" s="4"/>
      <c r="BF119" s="14">
        <v>18.28888889</v>
      </c>
      <c r="BI119">
        <v>1</v>
      </c>
      <c r="BJ119" t="s">
        <v>12</v>
      </c>
      <c r="BK119" t="s">
        <v>604</v>
      </c>
      <c r="BL119" s="11" t="s">
        <v>590</v>
      </c>
      <c r="BM119" s="6"/>
      <c r="BN119" s="11" t="s">
        <v>590</v>
      </c>
      <c r="BO119" s="6"/>
      <c r="BP119" s="11" t="s">
        <v>590</v>
      </c>
      <c r="BQ119" s="6">
        <v>96.36336086</v>
      </c>
      <c r="BR119" s="11" t="s">
        <v>590</v>
      </c>
      <c r="BS119" s="6">
        <v>97.99779758</v>
      </c>
      <c r="BT119" s="11" t="s">
        <v>590</v>
      </c>
      <c r="BU119" s="6">
        <v>99.72356894</v>
      </c>
      <c r="BV119" s="11" t="s">
        <v>590</v>
      </c>
      <c r="BW119" s="6">
        <v>99.72405112</v>
      </c>
      <c r="BX119" s="11" t="s">
        <v>590</v>
      </c>
      <c r="BY119" s="6">
        <v>98.55428654</v>
      </c>
      <c r="BZ119" s="11" t="s">
        <v>590</v>
      </c>
      <c r="CA119" s="6">
        <v>98.97888543</v>
      </c>
      <c r="CB119" s="6"/>
      <c r="CC119" s="6"/>
      <c r="CD119" s="11" t="s">
        <v>590</v>
      </c>
      <c r="CE119" s="6">
        <v>99.00717177</v>
      </c>
      <c r="CF119" s="6"/>
      <c r="CG119" s="6"/>
      <c r="CH119" s="11" t="s">
        <v>590</v>
      </c>
      <c r="CI119" s="6"/>
      <c r="CJ119" s="11" t="s">
        <v>590</v>
      </c>
      <c r="CK119" s="6"/>
      <c r="CL119" s="11" t="s">
        <v>590</v>
      </c>
      <c r="CM119" s="6">
        <v>96.36336086</v>
      </c>
      <c r="CN119" s="11" t="s">
        <v>590</v>
      </c>
      <c r="CO119" s="6">
        <v>97.99779758</v>
      </c>
      <c r="CP119" s="11" t="s">
        <v>590</v>
      </c>
      <c r="CQ119" s="6">
        <v>99.72356894</v>
      </c>
      <c r="CR119" s="11" t="s">
        <v>590</v>
      </c>
      <c r="CS119" s="6">
        <v>99.72405112</v>
      </c>
      <c r="CT119" s="11" t="s">
        <v>590</v>
      </c>
      <c r="CU119" s="6">
        <v>98.55428654</v>
      </c>
      <c r="CV119" s="11" t="s">
        <v>590</v>
      </c>
      <c r="CW119" s="6">
        <v>98.97888543</v>
      </c>
      <c r="CX119" s="6"/>
      <c r="CY119" s="6"/>
      <c r="CZ119" s="11" t="s">
        <v>590</v>
      </c>
      <c r="DA119" s="6">
        <v>99.00717177</v>
      </c>
      <c r="DB119" s="6"/>
      <c r="DC119" s="6"/>
      <c r="DI119" s="11">
        <v>1842.1</v>
      </c>
      <c r="DO119" s="11">
        <v>1319.9</v>
      </c>
      <c r="DQ119" s="11">
        <v>998.9</v>
      </c>
      <c r="DS119" s="11">
        <v>4702.8</v>
      </c>
      <c r="DU119" s="11">
        <v>2065.6</v>
      </c>
      <c r="DW119" s="11">
        <v>1383.4</v>
      </c>
      <c r="DY119" s="11">
        <v>577.8</v>
      </c>
      <c r="EA119" s="11">
        <v>2037.1</v>
      </c>
      <c r="EC119" s="11">
        <v>599.5</v>
      </c>
      <c r="EE119" s="11">
        <v>2893.9</v>
      </c>
      <c r="EI119" s="11">
        <v>1842.1</v>
      </c>
      <c r="EK119" s="11"/>
      <c r="EL119" s="11"/>
      <c r="EM119" s="11"/>
      <c r="EN119" s="11"/>
      <c r="EO119" s="11">
        <v>1319.9</v>
      </c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I119" s="11">
        <f>AVERAGE(EO119,EM119,EK119)</f>
        <v>1319.9</v>
      </c>
    </row>
    <row r="120" spans="1:161" ht="12.75">
      <c r="A120" s="28">
        <v>3016</v>
      </c>
      <c r="B120" s="28" t="s">
        <v>137</v>
      </c>
      <c r="C120" t="s">
        <v>138</v>
      </c>
      <c r="D120" t="s">
        <v>139</v>
      </c>
      <c r="E120" t="s">
        <v>0</v>
      </c>
      <c r="F120" t="s">
        <v>48</v>
      </c>
      <c r="G120" t="s">
        <v>103</v>
      </c>
      <c r="H120" t="s">
        <v>140</v>
      </c>
      <c r="M120" t="s">
        <v>142</v>
      </c>
      <c r="N120" t="s">
        <v>10</v>
      </c>
      <c r="O120" t="s">
        <v>10</v>
      </c>
      <c r="P120" t="s">
        <v>10</v>
      </c>
      <c r="Q120" t="s">
        <v>10</v>
      </c>
      <c r="R120" t="s">
        <v>54</v>
      </c>
      <c r="S120" t="s">
        <v>10</v>
      </c>
      <c r="T120" s="1">
        <v>36708</v>
      </c>
      <c r="U120" t="s">
        <v>141</v>
      </c>
      <c r="V120" s="1" t="s">
        <v>11</v>
      </c>
      <c r="W120" s="1"/>
      <c r="X120" s="1"/>
      <c r="Y120">
        <v>1</v>
      </c>
      <c r="AD120">
        <v>2</v>
      </c>
      <c r="AE120" t="s">
        <v>11</v>
      </c>
      <c r="AF120" t="s">
        <v>143</v>
      </c>
      <c r="AG120" s="4"/>
      <c r="AH120" s="14">
        <v>21</v>
      </c>
      <c r="AI120" s="4"/>
      <c r="AJ120" s="14">
        <v>20</v>
      </c>
      <c r="AL120" s="14">
        <v>14</v>
      </c>
      <c r="BE120" s="4"/>
      <c r="BF120" s="14">
        <v>18.33333333</v>
      </c>
      <c r="BL120" s="11" t="s">
        <v>590</v>
      </c>
      <c r="BM120" s="6"/>
      <c r="BN120" s="11" t="s">
        <v>590</v>
      </c>
      <c r="BO120" s="6"/>
      <c r="BP120" s="11" t="s">
        <v>590</v>
      </c>
      <c r="BQ120" s="6"/>
      <c r="BR120" s="11" t="s">
        <v>590</v>
      </c>
      <c r="BS120" s="6"/>
      <c r="BT120" s="11" t="s">
        <v>590</v>
      </c>
      <c r="BU120" s="6"/>
      <c r="BV120" s="11" t="s">
        <v>590</v>
      </c>
      <c r="BW120" s="6"/>
      <c r="BX120" s="11" t="s">
        <v>590</v>
      </c>
      <c r="BY120" s="6"/>
      <c r="BZ120" s="11" t="s">
        <v>590</v>
      </c>
      <c r="CA120" s="6"/>
      <c r="CB120" s="6"/>
      <c r="CC120" s="6"/>
      <c r="CD120" s="11" t="s">
        <v>590</v>
      </c>
      <c r="CE120" s="6"/>
      <c r="CF120" s="6"/>
      <c r="CG120" s="6"/>
      <c r="CH120" s="11" t="s">
        <v>590</v>
      </c>
      <c r="CI120" s="6"/>
      <c r="CJ120" s="11" t="s">
        <v>590</v>
      </c>
      <c r="CK120" s="6"/>
      <c r="CL120" s="11" t="s">
        <v>590</v>
      </c>
      <c r="CM120" s="6"/>
      <c r="CN120" s="11" t="s">
        <v>590</v>
      </c>
      <c r="CO120" s="6"/>
      <c r="CP120" s="11" t="s">
        <v>590</v>
      </c>
      <c r="CQ120" s="6"/>
      <c r="CR120" s="11" t="s">
        <v>590</v>
      </c>
      <c r="CS120" s="6"/>
      <c r="CT120" s="11" t="s">
        <v>590</v>
      </c>
      <c r="CU120" s="6"/>
      <c r="CV120" s="11" t="s">
        <v>590</v>
      </c>
      <c r="CW120" s="6"/>
      <c r="CX120" s="6"/>
      <c r="CY120" s="6"/>
      <c r="CZ120" s="11" t="s">
        <v>590</v>
      </c>
      <c r="DA120" s="6"/>
      <c r="DB120" s="6"/>
      <c r="DC120" s="6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</row>
    <row r="121" spans="1:161" ht="12.75">
      <c r="A121" s="28">
        <v>3016</v>
      </c>
      <c r="B121" s="28" t="s">
        <v>150</v>
      </c>
      <c r="C121" t="s">
        <v>138</v>
      </c>
      <c r="D121" t="s">
        <v>139</v>
      </c>
      <c r="E121" t="s">
        <v>0</v>
      </c>
      <c r="F121" t="s">
        <v>48</v>
      </c>
      <c r="G121" t="s">
        <v>103</v>
      </c>
      <c r="H121" t="s">
        <v>140</v>
      </c>
      <c r="M121" t="s">
        <v>142</v>
      </c>
      <c r="N121" t="s">
        <v>10</v>
      </c>
      <c r="O121" t="s">
        <v>10</v>
      </c>
      <c r="P121" t="s">
        <v>10</v>
      </c>
      <c r="Q121" t="s">
        <v>10</v>
      </c>
      <c r="R121" t="s">
        <v>54</v>
      </c>
      <c r="S121" t="s">
        <v>10</v>
      </c>
      <c r="T121" s="1">
        <v>36708</v>
      </c>
      <c r="U121" t="s">
        <v>151</v>
      </c>
      <c r="V121" s="1" t="s">
        <v>11</v>
      </c>
      <c r="W121" s="1"/>
      <c r="X121" s="1"/>
      <c r="Y121">
        <v>1</v>
      </c>
      <c r="AD121">
        <v>2</v>
      </c>
      <c r="AE121" t="s">
        <v>11</v>
      </c>
      <c r="AF121" t="s">
        <v>143</v>
      </c>
      <c r="AG121" s="4"/>
      <c r="AH121" s="14">
        <v>14</v>
      </c>
      <c r="AI121" s="4"/>
      <c r="AJ121" s="14">
        <v>20</v>
      </c>
      <c r="AL121" s="14">
        <v>14</v>
      </c>
      <c r="BE121" s="4"/>
      <c r="BF121" s="14">
        <v>16</v>
      </c>
      <c r="BL121" s="11" t="s">
        <v>590</v>
      </c>
      <c r="BM121" s="6"/>
      <c r="BN121" s="11" t="s">
        <v>590</v>
      </c>
      <c r="BO121" s="6"/>
      <c r="BP121" s="11" t="s">
        <v>590</v>
      </c>
      <c r="BQ121" s="6"/>
      <c r="BR121" s="11" t="s">
        <v>590</v>
      </c>
      <c r="BS121" s="6"/>
      <c r="BT121" s="11" t="s">
        <v>590</v>
      </c>
      <c r="BU121" s="6"/>
      <c r="BV121" s="11" t="s">
        <v>590</v>
      </c>
      <c r="BW121" s="6"/>
      <c r="BX121" s="11" t="s">
        <v>590</v>
      </c>
      <c r="BY121" s="6"/>
      <c r="BZ121" s="11" t="s">
        <v>590</v>
      </c>
      <c r="CA121" s="6"/>
      <c r="CB121" s="6"/>
      <c r="CC121" s="6"/>
      <c r="CD121" s="11" t="s">
        <v>590</v>
      </c>
      <c r="CE121" s="6"/>
      <c r="CF121" s="6"/>
      <c r="CG121" s="6"/>
      <c r="CH121" s="11" t="s">
        <v>590</v>
      </c>
      <c r="CI121" s="6"/>
      <c r="CJ121" s="11" t="s">
        <v>590</v>
      </c>
      <c r="CK121" s="6"/>
      <c r="CL121" s="11" t="s">
        <v>590</v>
      </c>
      <c r="CM121" s="6"/>
      <c r="CN121" s="11" t="s">
        <v>590</v>
      </c>
      <c r="CO121" s="6"/>
      <c r="CP121" s="11" t="s">
        <v>590</v>
      </c>
      <c r="CQ121" s="6"/>
      <c r="CR121" s="11" t="s">
        <v>590</v>
      </c>
      <c r="CS121" s="6"/>
      <c r="CT121" s="11" t="s">
        <v>590</v>
      </c>
      <c r="CU121" s="6"/>
      <c r="CV121" s="11" t="s">
        <v>590</v>
      </c>
      <c r="CW121" s="6"/>
      <c r="CX121" s="6"/>
      <c r="CY121" s="6"/>
      <c r="CZ121" s="11" t="s">
        <v>590</v>
      </c>
      <c r="DA121" s="6"/>
      <c r="DB121" s="6"/>
      <c r="DC121" s="6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</row>
    <row r="122" spans="1:161" ht="12.75">
      <c r="A122" s="28">
        <v>3016</v>
      </c>
      <c r="B122" s="28" t="s">
        <v>146</v>
      </c>
      <c r="C122" t="s">
        <v>138</v>
      </c>
      <c r="D122" t="s">
        <v>139</v>
      </c>
      <c r="E122" t="s">
        <v>0</v>
      </c>
      <c r="F122" t="s">
        <v>48</v>
      </c>
      <c r="G122" t="s">
        <v>103</v>
      </c>
      <c r="H122" t="s">
        <v>140</v>
      </c>
      <c r="M122" t="s">
        <v>142</v>
      </c>
      <c r="N122" t="s">
        <v>10</v>
      </c>
      <c r="O122" t="s">
        <v>10</v>
      </c>
      <c r="P122" t="s">
        <v>10</v>
      </c>
      <c r="Q122" t="s">
        <v>10</v>
      </c>
      <c r="R122" t="s">
        <v>54</v>
      </c>
      <c r="S122" t="s">
        <v>10</v>
      </c>
      <c r="T122" s="1">
        <v>36220</v>
      </c>
      <c r="U122" t="s">
        <v>147</v>
      </c>
      <c r="V122" s="1" t="s">
        <v>11</v>
      </c>
      <c r="W122" s="1"/>
      <c r="X122" s="1"/>
      <c r="Y122">
        <v>1</v>
      </c>
      <c r="AD122">
        <v>3</v>
      </c>
      <c r="AE122" t="s">
        <v>11</v>
      </c>
      <c r="AF122" t="s">
        <v>143</v>
      </c>
      <c r="AG122" s="4"/>
      <c r="AI122" s="4"/>
      <c r="BE122" s="4"/>
      <c r="BF122" s="14">
        <v>3.5</v>
      </c>
      <c r="BI122">
        <v>3</v>
      </c>
      <c r="BJ122" t="s">
        <v>12</v>
      </c>
      <c r="BK122" t="s">
        <v>604</v>
      </c>
      <c r="BL122" s="11" t="s">
        <v>590</v>
      </c>
      <c r="BM122" s="6"/>
      <c r="BN122" s="11" t="s">
        <v>590</v>
      </c>
      <c r="BO122" s="6"/>
      <c r="BP122" s="11" t="s">
        <v>590</v>
      </c>
      <c r="BQ122" s="6"/>
      <c r="BR122" s="11" t="s">
        <v>590</v>
      </c>
      <c r="BS122" s="6"/>
      <c r="BT122" s="11" t="s">
        <v>590</v>
      </c>
      <c r="BU122" s="6"/>
      <c r="BV122" s="11" t="s">
        <v>590</v>
      </c>
      <c r="BW122" s="6"/>
      <c r="BX122" s="11" t="s">
        <v>590</v>
      </c>
      <c r="BY122" s="6"/>
      <c r="BZ122" s="11" t="s">
        <v>590</v>
      </c>
      <c r="CA122" s="6"/>
      <c r="CB122" s="6"/>
      <c r="CC122" s="6"/>
      <c r="CD122" s="11" t="s">
        <v>590</v>
      </c>
      <c r="CE122" s="6">
        <v>98.99655963</v>
      </c>
      <c r="CF122" s="6"/>
      <c r="CG122" s="6"/>
      <c r="CH122" s="11" t="s">
        <v>590</v>
      </c>
      <c r="CI122" s="6"/>
      <c r="CJ122" s="11" t="s">
        <v>590</v>
      </c>
      <c r="CK122" s="6"/>
      <c r="CL122" s="11" t="s">
        <v>590</v>
      </c>
      <c r="CM122" s="6"/>
      <c r="CN122" s="11" t="s">
        <v>590</v>
      </c>
      <c r="CO122" s="6"/>
      <c r="CP122" s="11" t="s">
        <v>590</v>
      </c>
      <c r="CQ122" s="6"/>
      <c r="CR122" s="11" t="s">
        <v>590</v>
      </c>
      <c r="CS122" s="6"/>
      <c r="CT122" s="11" t="s">
        <v>590</v>
      </c>
      <c r="CU122" s="6"/>
      <c r="CV122" s="11" t="s">
        <v>590</v>
      </c>
      <c r="CW122" s="6"/>
      <c r="CX122" s="6"/>
      <c r="CY122" s="6"/>
      <c r="CZ122" s="11" t="s">
        <v>590</v>
      </c>
      <c r="DA122" s="6">
        <v>98.99655963</v>
      </c>
      <c r="DB122" s="6"/>
      <c r="DC122" s="6"/>
      <c r="DI122" s="11">
        <v>348.8</v>
      </c>
      <c r="EI122" s="11">
        <v>348.8</v>
      </c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</row>
    <row r="123" spans="1:161" ht="12.75">
      <c r="A123" s="28">
        <v>3016</v>
      </c>
      <c r="B123" s="28" t="s">
        <v>148</v>
      </c>
      <c r="C123" t="s">
        <v>138</v>
      </c>
      <c r="D123" t="s">
        <v>139</v>
      </c>
      <c r="E123" t="s">
        <v>0</v>
      </c>
      <c r="F123" t="s">
        <v>48</v>
      </c>
      <c r="G123" t="s">
        <v>103</v>
      </c>
      <c r="H123" t="s">
        <v>140</v>
      </c>
      <c r="M123" t="s">
        <v>142</v>
      </c>
      <c r="N123" t="s">
        <v>10</v>
      </c>
      <c r="O123" t="s">
        <v>10</v>
      </c>
      <c r="P123" t="s">
        <v>10</v>
      </c>
      <c r="Q123" t="s">
        <v>10</v>
      </c>
      <c r="R123" t="s">
        <v>54</v>
      </c>
      <c r="S123" t="s">
        <v>10</v>
      </c>
      <c r="T123" s="1">
        <v>36220</v>
      </c>
      <c r="U123" t="s">
        <v>149</v>
      </c>
      <c r="V123" s="1" t="s">
        <v>11</v>
      </c>
      <c r="W123" s="1"/>
      <c r="X123" s="1"/>
      <c r="Y123">
        <v>1</v>
      </c>
      <c r="AD123">
        <v>3</v>
      </c>
      <c r="AE123" t="s">
        <v>11</v>
      </c>
      <c r="AF123" t="s">
        <v>143</v>
      </c>
      <c r="AG123" s="4"/>
      <c r="AI123" s="4"/>
      <c r="BE123" s="4"/>
      <c r="BF123" s="14">
        <v>12.83333333</v>
      </c>
      <c r="BI123">
        <v>3</v>
      </c>
      <c r="BJ123" t="s">
        <v>12</v>
      </c>
      <c r="BK123" t="s">
        <v>604</v>
      </c>
      <c r="BL123" s="11" t="s">
        <v>590</v>
      </c>
      <c r="BM123" s="6"/>
      <c r="BN123" s="11" t="s">
        <v>590</v>
      </c>
      <c r="BO123" s="6"/>
      <c r="BP123" s="11" t="s">
        <v>590</v>
      </c>
      <c r="BQ123" s="6"/>
      <c r="BR123" s="11" t="s">
        <v>590</v>
      </c>
      <c r="BS123" s="6"/>
      <c r="BT123" s="11" t="s">
        <v>590</v>
      </c>
      <c r="BU123" s="6"/>
      <c r="BV123" s="11" t="s">
        <v>590</v>
      </c>
      <c r="BW123" s="6"/>
      <c r="BX123" s="11" t="s">
        <v>590</v>
      </c>
      <c r="BY123" s="6"/>
      <c r="BZ123" s="11" t="s">
        <v>590</v>
      </c>
      <c r="CA123" s="6"/>
      <c r="CB123" s="6"/>
      <c r="CC123" s="6"/>
      <c r="CD123" s="11" t="s">
        <v>590</v>
      </c>
      <c r="CE123" s="6">
        <v>99.25672806</v>
      </c>
      <c r="CF123" s="6"/>
      <c r="CG123" s="6"/>
      <c r="CH123" s="11" t="s">
        <v>590</v>
      </c>
      <c r="CI123" s="6"/>
      <c r="CJ123" s="11" t="s">
        <v>590</v>
      </c>
      <c r="CK123" s="6"/>
      <c r="CL123" s="11" t="s">
        <v>590</v>
      </c>
      <c r="CM123" s="6"/>
      <c r="CN123" s="11" t="s">
        <v>590</v>
      </c>
      <c r="CO123" s="6"/>
      <c r="CP123" s="11" t="s">
        <v>590</v>
      </c>
      <c r="CQ123" s="6"/>
      <c r="CR123" s="11" t="s">
        <v>590</v>
      </c>
      <c r="CS123" s="6"/>
      <c r="CT123" s="11" t="s">
        <v>590</v>
      </c>
      <c r="CU123" s="6"/>
      <c r="CV123" s="11" t="s">
        <v>590</v>
      </c>
      <c r="CW123" s="6"/>
      <c r="CX123" s="6"/>
      <c r="CY123" s="6"/>
      <c r="CZ123" s="11" t="s">
        <v>590</v>
      </c>
      <c r="DA123" s="6">
        <v>99.25672806</v>
      </c>
      <c r="DB123" s="6"/>
      <c r="DC123" s="6"/>
      <c r="DI123" s="11">
        <v>1726.6</v>
      </c>
      <c r="EI123" s="11">
        <v>1726.6</v>
      </c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</row>
    <row r="124" spans="1:165" ht="12.75">
      <c r="A124" s="28">
        <v>3018</v>
      </c>
      <c r="B124" s="28" t="s">
        <v>152</v>
      </c>
      <c r="C124" t="s">
        <v>153</v>
      </c>
      <c r="D124" t="s">
        <v>154</v>
      </c>
      <c r="E124" t="s">
        <v>0</v>
      </c>
      <c r="F124" t="s">
        <v>48</v>
      </c>
      <c r="G124" t="s">
        <v>55</v>
      </c>
      <c r="H124" t="s">
        <v>155</v>
      </c>
      <c r="M124" t="s">
        <v>56</v>
      </c>
      <c r="N124" t="s">
        <v>68</v>
      </c>
      <c r="O124" t="s">
        <v>10</v>
      </c>
      <c r="P124" t="s">
        <v>10</v>
      </c>
      <c r="Q124" t="s">
        <v>10</v>
      </c>
      <c r="R124" t="s">
        <v>54</v>
      </c>
      <c r="S124" t="s">
        <v>10</v>
      </c>
      <c r="T124" s="1">
        <v>36008</v>
      </c>
      <c r="U124" t="s">
        <v>156</v>
      </c>
      <c r="V124" s="1" t="s">
        <v>30</v>
      </c>
      <c r="W124" s="1"/>
      <c r="X124" s="1"/>
      <c r="Y124">
        <v>3</v>
      </c>
      <c r="AD124">
        <v>1</v>
      </c>
      <c r="AE124" t="s">
        <v>628</v>
      </c>
      <c r="AG124" s="4"/>
      <c r="AH124" s="14">
        <v>7.065333333</v>
      </c>
      <c r="AI124" s="4"/>
      <c r="AJ124" s="14">
        <v>6.664</v>
      </c>
      <c r="AN124" s="14">
        <v>6.589333333</v>
      </c>
      <c r="BE124" s="4"/>
      <c r="BF124" s="14">
        <v>6.772888889</v>
      </c>
      <c r="BI124">
        <v>1</v>
      </c>
      <c r="BJ124" t="s">
        <v>628</v>
      </c>
      <c r="BL124" s="11" t="s">
        <v>590</v>
      </c>
      <c r="BM124" s="6">
        <v>21.4962963</v>
      </c>
      <c r="BN124" s="11" t="s">
        <v>590</v>
      </c>
      <c r="BO124" s="6">
        <v>29.10638298</v>
      </c>
      <c r="BP124" s="11" t="s">
        <v>590</v>
      </c>
      <c r="BQ124" s="6"/>
      <c r="BR124" s="11" t="s">
        <v>590</v>
      </c>
      <c r="BS124" s="6">
        <v>25.12121213</v>
      </c>
      <c r="BT124" s="11" t="s">
        <v>590</v>
      </c>
      <c r="BU124" s="6"/>
      <c r="BV124" s="11" t="s">
        <v>590</v>
      </c>
      <c r="BW124" s="6"/>
      <c r="BX124" s="11" t="s">
        <v>590</v>
      </c>
      <c r="BY124" s="6"/>
      <c r="BZ124" s="11" t="s">
        <v>590</v>
      </c>
      <c r="CA124" s="6"/>
      <c r="CB124" s="6"/>
      <c r="CC124" s="6"/>
      <c r="CD124" s="11" t="s">
        <v>590</v>
      </c>
      <c r="CE124" s="6">
        <v>23.90012484</v>
      </c>
      <c r="CF124" s="6"/>
      <c r="CG124" s="6"/>
      <c r="CH124" s="11" t="s">
        <v>590</v>
      </c>
      <c r="CI124" s="6">
        <v>21.4962963</v>
      </c>
      <c r="CJ124" s="11" t="s">
        <v>590</v>
      </c>
      <c r="CK124" s="6">
        <v>29.10638298</v>
      </c>
      <c r="CL124" s="11" t="s">
        <v>590</v>
      </c>
      <c r="CM124" s="6"/>
      <c r="CN124" s="11" t="s">
        <v>590</v>
      </c>
      <c r="CO124" s="6">
        <v>25.12121213</v>
      </c>
      <c r="CP124" s="11" t="s">
        <v>590</v>
      </c>
      <c r="CQ124" s="6"/>
      <c r="CR124" s="11" t="s">
        <v>590</v>
      </c>
      <c r="CS124" s="6"/>
      <c r="CT124" s="11" t="s">
        <v>590</v>
      </c>
      <c r="CU124" s="6"/>
      <c r="CV124" s="11" t="s">
        <v>590</v>
      </c>
      <c r="CW124" s="6"/>
      <c r="CX124" s="6"/>
      <c r="CY124" s="6"/>
      <c r="CZ124" s="11" t="s">
        <v>590</v>
      </c>
      <c r="DA124" s="6">
        <v>23.90012484</v>
      </c>
      <c r="DB124" s="6"/>
      <c r="DC124" s="6"/>
      <c r="DD124" s="11">
        <v>0.7</v>
      </c>
      <c r="DE124" s="11">
        <v>8.2</v>
      </c>
      <c r="DI124" s="11">
        <v>8.9</v>
      </c>
      <c r="DK124" s="11">
        <v>9</v>
      </c>
      <c r="DM124" s="11">
        <v>9.4</v>
      </c>
      <c r="DO124" s="11">
        <v>8.5</v>
      </c>
      <c r="DQ124" s="11">
        <v>8.8</v>
      </c>
      <c r="EI124" s="11">
        <v>8.9</v>
      </c>
      <c r="EK124" s="11">
        <v>9</v>
      </c>
      <c r="EL124" s="11"/>
      <c r="EM124" s="11">
        <v>9.4</v>
      </c>
      <c r="EN124" s="11"/>
      <c r="EO124" s="11">
        <v>8.5</v>
      </c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I124" s="11">
        <f aca="true" t="shared" si="4" ref="FI124:FI129">AVERAGE(EO124,EM124,EK124)</f>
        <v>8.966666666666667</v>
      </c>
    </row>
    <row r="125" spans="1:165" ht="12.75">
      <c r="A125" s="28">
        <v>3019</v>
      </c>
      <c r="B125" s="28" t="s">
        <v>157</v>
      </c>
      <c r="C125" t="s">
        <v>153</v>
      </c>
      <c r="D125" t="s">
        <v>154</v>
      </c>
      <c r="E125" t="s">
        <v>0</v>
      </c>
      <c r="F125" t="s">
        <v>48</v>
      </c>
      <c r="G125" t="s">
        <v>55</v>
      </c>
      <c r="H125" t="s">
        <v>155</v>
      </c>
      <c r="M125" t="s">
        <v>56</v>
      </c>
      <c r="N125" t="s">
        <v>68</v>
      </c>
      <c r="O125" t="s">
        <v>10</v>
      </c>
      <c r="P125" t="s">
        <v>10</v>
      </c>
      <c r="Q125" t="s">
        <v>10</v>
      </c>
      <c r="R125" t="s">
        <v>54</v>
      </c>
      <c r="S125" t="s">
        <v>10</v>
      </c>
      <c r="T125" s="1">
        <v>36008</v>
      </c>
      <c r="U125" t="s">
        <v>156</v>
      </c>
      <c r="V125" s="1" t="s">
        <v>30</v>
      </c>
      <c r="W125" s="1"/>
      <c r="X125" s="1"/>
      <c r="Y125">
        <v>3</v>
      </c>
      <c r="AD125">
        <v>1</v>
      </c>
      <c r="AE125" t="s">
        <v>628</v>
      </c>
      <c r="AG125" s="4"/>
      <c r="AH125" s="14">
        <v>3.354878049</v>
      </c>
      <c r="AI125" s="4"/>
      <c r="AJ125" s="14">
        <v>4.319512195</v>
      </c>
      <c r="AL125" s="14">
        <v>4.703658537</v>
      </c>
      <c r="BE125" s="4"/>
      <c r="BF125" s="14">
        <v>4.12601626</v>
      </c>
      <c r="BI125">
        <v>1</v>
      </c>
      <c r="BJ125" t="s">
        <v>628</v>
      </c>
      <c r="BL125" s="11" t="s">
        <v>590</v>
      </c>
      <c r="BM125" s="6">
        <v>56.43015521</v>
      </c>
      <c r="BN125" s="11" t="s">
        <v>590</v>
      </c>
      <c r="BO125" s="6">
        <v>46.00609756</v>
      </c>
      <c r="BP125" s="11" t="s">
        <v>590</v>
      </c>
      <c r="BQ125" s="6">
        <v>39.69668542</v>
      </c>
      <c r="BR125" s="11" t="s">
        <v>590</v>
      </c>
      <c r="BS125" s="6"/>
      <c r="BT125" s="11" t="s">
        <v>590</v>
      </c>
      <c r="BU125" s="6"/>
      <c r="BV125" s="11" t="s">
        <v>590</v>
      </c>
      <c r="BW125" s="6"/>
      <c r="BX125" s="11" t="s">
        <v>590</v>
      </c>
      <c r="BY125" s="6"/>
      <c r="BZ125" s="11" t="s">
        <v>590</v>
      </c>
      <c r="CA125" s="6"/>
      <c r="CB125" s="6"/>
      <c r="CC125" s="6"/>
      <c r="CD125" s="11" t="s">
        <v>590</v>
      </c>
      <c r="CE125" s="6">
        <v>47.77194608</v>
      </c>
      <c r="CF125" s="6"/>
      <c r="CG125" s="6"/>
      <c r="CH125" s="11" t="s">
        <v>590</v>
      </c>
      <c r="CI125" s="6">
        <v>56.43015521</v>
      </c>
      <c r="CJ125" s="11" t="s">
        <v>590</v>
      </c>
      <c r="CK125" s="6">
        <v>46.00609756</v>
      </c>
      <c r="CL125" s="11" t="s">
        <v>590</v>
      </c>
      <c r="CM125" s="6">
        <v>39.69668542</v>
      </c>
      <c r="CN125" s="11" t="s">
        <v>590</v>
      </c>
      <c r="CO125" s="6"/>
      <c r="CP125" s="11" t="s">
        <v>590</v>
      </c>
      <c r="CQ125" s="6"/>
      <c r="CR125" s="11" t="s">
        <v>590</v>
      </c>
      <c r="CS125" s="6"/>
      <c r="CT125" s="11" t="s">
        <v>590</v>
      </c>
      <c r="CU125" s="6"/>
      <c r="CV125" s="11" t="s">
        <v>590</v>
      </c>
      <c r="CW125" s="6"/>
      <c r="CX125" s="6"/>
      <c r="CY125" s="6"/>
      <c r="CZ125" s="11" t="s">
        <v>590</v>
      </c>
      <c r="DA125" s="6">
        <v>47.77194608</v>
      </c>
      <c r="DB125" s="6"/>
      <c r="DC125" s="6"/>
      <c r="DD125" s="11">
        <v>0.7</v>
      </c>
      <c r="DE125" s="11">
        <v>7.2</v>
      </c>
      <c r="DI125" s="11">
        <v>7.9</v>
      </c>
      <c r="DK125" s="11">
        <v>7.7</v>
      </c>
      <c r="DM125" s="11">
        <v>8</v>
      </c>
      <c r="DO125" s="11">
        <v>7.8</v>
      </c>
      <c r="EI125" s="11">
        <v>7.9</v>
      </c>
      <c r="EK125" s="11">
        <v>7.7</v>
      </c>
      <c r="EL125" s="11"/>
      <c r="EM125" s="11">
        <v>8</v>
      </c>
      <c r="EN125" s="11"/>
      <c r="EO125" s="11">
        <v>7.8</v>
      </c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I125" s="11">
        <f t="shared" si="4"/>
        <v>7.833333333333333</v>
      </c>
    </row>
    <row r="126" spans="1:165" ht="12.75">
      <c r="A126" s="28">
        <v>3020</v>
      </c>
      <c r="B126" s="28" t="s">
        <v>158</v>
      </c>
      <c r="C126" t="s">
        <v>159</v>
      </c>
      <c r="D126" t="s">
        <v>160</v>
      </c>
      <c r="E126" t="s">
        <v>0</v>
      </c>
      <c r="F126" t="s">
        <v>48</v>
      </c>
      <c r="G126" t="s">
        <v>55</v>
      </c>
      <c r="H126" t="s">
        <v>161</v>
      </c>
      <c r="M126" t="s">
        <v>56</v>
      </c>
      <c r="N126" t="s">
        <v>68</v>
      </c>
      <c r="O126" t="s">
        <v>10</v>
      </c>
      <c r="P126" t="s">
        <v>10</v>
      </c>
      <c r="Q126" t="s">
        <v>10</v>
      </c>
      <c r="R126" t="s">
        <v>54</v>
      </c>
      <c r="S126" t="s">
        <v>10</v>
      </c>
      <c r="T126" s="1">
        <v>33635</v>
      </c>
      <c r="U126" t="s">
        <v>162</v>
      </c>
      <c r="V126" s="1" t="s">
        <v>23</v>
      </c>
      <c r="W126" s="1"/>
      <c r="X126" s="1"/>
      <c r="Y126">
        <v>1</v>
      </c>
      <c r="AD126">
        <v>1</v>
      </c>
      <c r="AE126" t="s">
        <v>11</v>
      </c>
      <c r="AG126" s="4"/>
      <c r="AH126" s="14">
        <v>12.42241373</v>
      </c>
      <c r="AI126" s="4"/>
      <c r="AJ126" s="14">
        <v>12.0702694</v>
      </c>
      <c r="AL126" s="14">
        <v>7.235159404</v>
      </c>
      <c r="BE126" s="4"/>
      <c r="BF126" s="14">
        <v>10.57594751</v>
      </c>
      <c r="BI126">
        <v>1</v>
      </c>
      <c r="BJ126" t="s">
        <v>12</v>
      </c>
      <c r="BK126" t="s">
        <v>604</v>
      </c>
      <c r="BL126" s="11" t="s">
        <v>590</v>
      </c>
      <c r="BM126" s="6">
        <v>99.36026297</v>
      </c>
      <c r="BN126" s="11" t="s">
        <v>590</v>
      </c>
      <c r="BO126" s="6">
        <v>99.68278706</v>
      </c>
      <c r="BP126" s="11" t="s">
        <v>590</v>
      </c>
      <c r="BQ126" s="6">
        <v>99.68118624</v>
      </c>
      <c r="BR126" s="11" t="s">
        <v>590</v>
      </c>
      <c r="BS126" s="6"/>
      <c r="BT126" s="11" t="s">
        <v>590</v>
      </c>
      <c r="BU126" s="6"/>
      <c r="BV126" s="11" t="s">
        <v>590</v>
      </c>
      <c r="BW126" s="6"/>
      <c r="BX126" s="11" t="s">
        <v>590</v>
      </c>
      <c r="BY126" s="6"/>
      <c r="BZ126" s="11" t="s">
        <v>590</v>
      </c>
      <c r="CA126" s="6"/>
      <c r="CB126" s="6"/>
      <c r="CC126" s="6"/>
      <c r="CD126" s="11" t="s">
        <v>590</v>
      </c>
      <c r="CE126" s="6">
        <v>99.60420839</v>
      </c>
      <c r="CF126" s="6"/>
      <c r="CG126" s="6"/>
      <c r="CH126" s="11" t="s">
        <v>590</v>
      </c>
      <c r="CI126" s="6">
        <v>99.36026297</v>
      </c>
      <c r="CJ126" s="11" t="s">
        <v>590</v>
      </c>
      <c r="CK126" s="6">
        <v>99.68278706</v>
      </c>
      <c r="CL126" s="11" t="s">
        <v>590</v>
      </c>
      <c r="CM126" s="6">
        <v>99.68118624</v>
      </c>
      <c r="CN126" s="11" t="s">
        <v>590</v>
      </c>
      <c r="CO126" s="6"/>
      <c r="CP126" s="11" t="s">
        <v>590</v>
      </c>
      <c r="CQ126" s="6"/>
      <c r="CR126" s="11" t="s">
        <v>590</v>
      </c>
      <c r="CS126" s="6"/>
      <c r="CT126" s="11" t="s">
        <v>590</v>
      </c>
      <c r="CU126" s="6"/>
      <c r="CV126" s="11" t="s">
        <v>590</v>
      </c>
      <c r="CW126" s="6"/>
      <c r="CX126" s="6"/>
      <c r="CY126" s="6"/>
      <c r="CZ126" s="11" t="s">
        <v>590</v>
      </c>
      <c r="DA126" s="6">
        <v>99.60420839</v>
      </c>
      <c r="DB126" s="6"/>
      <c r="DC126" s="6"/>
      <c r="DD126" s="11">
        <v>2672.1</v>
      </c>
      <c r="DE126" s="11">
        <v>2084.4</v>
      </c>
      <c r="DI126" s="11">
        <v>2672.1</v>
      </c>
      <c r="DK126" s="11">
        <v>1941.8</v>
      </c>
      <c r="DM126" s="11">
        <v>3805.1</v>
      </c>
      <c r="DO126" s="11">
        <v>2269.4</v>
      </c>
      <c r="EI126" s="11">
        <v>2672.1</v>
      </c>
      <c r="EK126" s="11">
        <v>1941.8</v>
      </c>
      <c r="EL126" s="11"/>
      <c r="EM126" s="11">
        <v>3805.1</v>
      </c>
      <c r="EN126" s="11"/>
      <c r="EO126" s="11">
        <v>2269.4</v>
      </c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I126" s="11">
        <f t="shared" si="4"/>
        <v>2672.1</v>
      </c>
    </row>
    <row r="127" spans="1:165" ht="12.75">
      <c r="A127" s="28">
        <v>3020</v>
      </c>
      <c r="B127" s="28" t="s">
        <v>163</v>
      </c>
      <c r="C127" t="s">
        <v>159</v>
      </c>
      <c r="D127" t="s">
        <v>160</v>
      </c>
      <c r="E127" t="s">
        <v>0</v>
      </c>
      <c r="F127" t="s">
        <v>48</v>
      </c>
      <c r="G127" t="s">
        <v>55</v>
      </c>
      <c r="H127" t="s">
        <v>161</v>
      </c>
      <c r="M127" t="s">
        <v>56</v>
      </c>
      <c r="N127" t="s">
        <v>68</v>
      </c>
      <c r="O127" t="s">
        <v>10</v>
      </c>
      <c r="P127" t="s">
        <v>10</v>
      </c>
      <c r="Q127" t="s">
        <v>10</v>
      </c>
      <c r="R127" t="s">
        <v>54</v>
      </c>
      <c r="S127" t="s">
        <v>10</v>
      </c>
      <c r="T127" s="1">
        <v>33635</v>
      </c>
      <c r="U127" t="s">
        <v>164</v>
      </c>
      <c r="V127" s="1" t="s">
        <v>23</v>
      </c>
      <c r="W127" s="1"/>
      <c r="X127" s="1"/>
      <c r="Y127">
        <v>1</v>
      </c>
      <c r="AD127">
        <v>1</v>
      </c>
      <c r="AE127" t="s">
        <v>11</v>
      </c>
      <c r="AG127" s="4"/>
      <c r="AH127" s="14">
        <v>2.184786612</v>
      </c>
      <c r="AI127" s="4"/>
      <c r="AJ127" s="14">
        <v>3.919132579</v>
      </c>
      <c r="AL127" s="14">
        <v>7.471451737</v>
      </c>
      <c r="BE127" s="4"/>
      <c r="BF127" s="14">
        <v>4.525123643</v>
      </c>
      <c r="BI127">
        <v>1</v>
      </c>
      <c r="BJ127" t="s">
        <v>12</v>
      </c>
      <c r="BK127" t="s">
        <v>604</v>
      </c>
      <c r="BL127" s="11" t="s">
        <v>590</v>
      </c>
      <c r="BM127" s="6">
        <v>99.87241377</v>
      </c>
      <c r="BN127" s="11" t="s">
        <v>590</v>
      </c>
      <c r="BO127" s="6">
        <v>99.77065001</v>
      </c>
      <c r="BP127" s="11" t="s">
        <v>590</v>
      </c>
      <c r="BQ127" s="6">
        <v>99.56353244</v>
      </c>
      <c r="BR127" s="11" t="s">
        <v>590</v>
      </c>
      <c r="BS127" s="6"/>
      <c r="BT127" s="11" t="s">
        <v>590</v>
      </c>
      <c r="BU127" s="6"/>
      <c r="BV127" s="11" t="s">
        <v>590</v>
      </c>
      <c r="BW127" s="6"/>
      <c r="BX127" s="11" t="s">
        <v>590</v>
      </c>
      <c r="BY127" s="6"/>
      <c r="BZ127" s="11" t="s">
        <v>590</v>
      </c>
      <c r="CA127" s="6"/>
      <c r="CB127" s="6"/>
      <c r="CC127" s="6"/>
      <c r="CD127" s="11" t="s">
        <v>590</v>
      </c>
      <c r="CE127" s="6">
        <v>99.73552755</v>
      </c>
      <c r="CF127" s="6"/>
      <c r="CG127" s="6"/>
      <c r="CH127" s="11" t="s">
        <v>590</v>
      </c>
      <c r="CI127" s="6">
        <v>99.87241377</v>
      </c>
      <c r="CJ127" s="11" t="s">
        <v>590</v>
      </c>
      <c r="CK127" s="6">
        <v>99.77065001</v>
      </c>
      <c r="CL127" s="11" t="s">
        <v>590</v>
      </c>
      <c r="CM127" s="6">
        <v>99.56353244</v>
      </c>
      <c r="CN127" s="11" t="s">
        <v>590</v>
      </c>
      <c r="CO127" s="6"/>
      <c r="CP127" s="11" t="s">
        <v>590</v>
      </c>
      <c r="CQ127" s="6"/>
      <c r="CR127" s="11" t="s">
        <v>590</v>
      </c>
      <c r="CS127" s="6"/>
      <c r="CT127" s="11" t="s">
        <v>590</v>
      </c>
      <c r="CU127" s="6"/>
      <c r="CV127" s="11" t="s">
        <v>590</v>
      </c>
      <c r="CW127" s="6"/>
      <c r="CX127" s="6"/>
      <c r="CY127" s="6"/>
      <c r="CZ127" s="11" t="s">
        <v>590</v>
      </c>
      <c r="DA127" s="6">
        <v>99.73552755</v>
      </c>
      <c r="DB127" s="6"/>
      <c r="DC127" s="6"/>
      <c r="DD127" s="11">
        <v>1711</v>
      </c>
      <c r="DI127" s="11">
        <v>1711</v>
      </c>
      <c r="DK127" s="11">
        <v>1712.4</v>
      </c>
      <c r="DM127" s="11">
        <v>1708.8</v>
      </c>
      <c r="DO127" s="11">
        <v>1711.8</v>
      </c>
      <c r="EI127" s="11">
        <v>1711</v>
      </c>
      <c r="EK127" s="11">
        <v>1712.4</v>
      </c>
      <c r="EL127" s="11"/>
      <c r="EM127" s="11">
        <v>1708.8</v>
      </c>
      <c r="EN127" s="11"/>
      <c r="EO127" s="11">
        <v>1711.8</v>
      </c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I127" s="11">
        <f t="shared" si="4"/>
        <v>1711</v>
      </c>
    </row>
    <row r="128" spans="1:165" ht="12.75">
      <c r="A128" s="28">
        <v>3027</v>
      </c>
      <c r="B128" s="28" t="s">
        <v>179</v>
      </c>
      <c r="C128" t="s">
        <v>180</v>
      </c>
      <c r="D128" t="s">
        <v>181</v>
      </c>
      <c r="E128" t="s">
        <v>0</v>
      </c>
      <c r="F128" t="s">
        <v>48</v>
      </c>
      <c r="G128" t="s">
        <v>55</v>
      </c>
      <c r="H128" t="s">
        <v>52</v>
      </c>
      <c r="M128" t="s">
        <v>56</v>
      </c>
      <c r="N128" t="s">
        <v>68</v>
      </c>
      <c r="O128" t="s">
        <v>10</v>
      </c>
      <c r="P128" t="s">
        <v>10</v>
      </c>
      <c r="Q128" t="s">
        <v>10</v>
      </c>
      <c r="R128" t="s">
        <v>54</v>
      </c>
      <c r="S128" t="s">
        <v>10</v>
      </c>
      <c r="T128" s="1">
        <v>36039</v>
      </c>
      <c r="U128" t="s">
        <v>182</v>
      </c>
      <c r="V128" s="1" t="s">
        <v>11</v>
      </c>
      <c r="W128" s="1"/>
      <c r="X128" s="1"/>
      <c r="Y128">
        <v>1</v>
      </c>
      <c r="AD128">
        <v>1</v>
      </c>
      <c r="AE128" t="s">
        <v>11</v>
      </c>
      <c r="AG128" s="4"/>
      <c r="AH128" s="14">
        <v>1.055822551</v>
      </c>
      <c r="AI128" s="4"/>
      <c r="AJ128" s="14">
        <v>1.032916145</v>
      </c>
      <c r="AL128" s="14">
        <v>1.016484848</v>
      </c>
      <c r="BE128" s="4"/>
      <c r="BF128" s="14">
        <v>1.035074515</v>
      </c>
      <c r="BL128" s="11">
        <f>IF(AND(BM128&lt;&gt;0,OR(AG128&gt;0,DJ128&gt;0)),"&gt;","")</f>
      </c>
      <c r="BM128" s="6"/>
      <c r="BN128" s="11">
        <f>IF(AND(BO128&lt;&gt;0,OR(AI128&gt;0,DL128&gt;0)),"&gt;","")</f>
      </c>
      <c r="BO128" s="6"/>
      <c r="BP128" s="11">
        <f>IF(AND(BQ128&lt;&gt;0,OR(AK128&gt;0,DN128&gt;0)),"&gt;","")</f>
      </c>
      <c r="BQ128" s="6"/>
      <c r="BR128" s="11">
        <f>IF(AND(BS128&lt;&gt;0,OR(AM128&gt;0,DP128&gt;0)),"&gt;","")</f>
      </c>
      <c r="BS128" s="6"/>
      <c r="BT128" s="11">
        <f>IF(AND(BU128&lt;&gt;0,OR(AO128&gt;0,DR128&gt;0)),"&gt;","")</f>
      </c>
      <c r="BU128" s="6"/>
      <c r="BV128" s="11">
        <f>IF(AND(BW128&lt;&gt;0,OR(AQ128&gt;0,DT128&gt;0)),"&gt;","")</f>
      </c>
      <c r="BW128" s="6"/>
      <c r="BX128" s="11">
        <f>IF(AND(BY128&lt;&gt;0,OR(AS128&gt;0,DV128&gt;0)),"&gt;","")</f>
      </c>
      <c r="BY128" s="6"/>
      <c r="BZ128" s="11">
        <f>IF(AND(CA128&lt;&gt;0,OR(AU128&gt;0,DX128&gt;0)),"&gt;","")</f>
      </c>
      <c r="CA128" s="6"/>
      <c r="CB128" s="6"/>
      <c r="CC128" s="6"/>
      <c r="CD128" s="11">
        <f>IF(AND(CE128&lt;&gt;0,OR(BE128&gt;0,EH128&gt;0)),"&gt;","")</f>
      </c>
      <c r="CE128" s="6"/>
      <c r="CF128" s="6"/>
      <c r="CG128" s="6"/>
      <c r="CH128" s="11" t="s">
        <v>590</v>
      </c>
      <c r="CI128" s="6"/>
      <c r="CJ128" s="11" t="s">
        <v>590</v>
      </c>
      <c r="CK128" s="6"/>
      <c r="CL128" s="11" t="s">
        <v>590</v>
      </c>
      <c r="CM128" s="6"/>
      <c r="CN128" s="11" t="s">
        <v>590</v>
      </c>
      <c r="CO128" s="6"/>
      <c r="CP128" s="11" t="s">
        <v>590</v>
      </c>
      <c r="CQ128" s="6"/>
      <c r="CR128" s="11" t="s">
        <v>590</v>
      </c>
      <c r="CS128" s="6"/>
      <c r="CT128" s="11" t="s">
        <v>590</v>
      </c>
      <c r="CU128" s="6"/>
      <c r="CV128" s="11" t="s">
        <v>590</v>
      </c>
      <c r="CW128" s="6"/>
      <c r="CX128" s="6"/>
      <c r="CY128" s="6"/>
      <c r="CZ128" s="11" t="s">
        <v>590</v>
      </c>
      <c r="DA128" s="6"/>
      <c r="DB128" s="6"/>
      <c r="DC128" s="6"/>
      <c r="DD128" s="11">
        <v>2.8</v>
      </c>
      <c r="DI128" s="11">
        <v>2.8</v>
      </c>
      <c r="DJ128" s="11">
        <v>100</v>
      </c>
      <c r="DK128" s="11">
        <v>1.5</v>
      </c>
      <c r="DL128" s="11">
        <v>100</v>
      </c>
      <c r="DM128" s="11">
        <v>1.4</v>
      </c>
      <c r="DN128" s="11">
        <v>100</v>
      </c>
      <c r="DO128" s="11">
        <v>1.4</v>
      </c>
      <c r="EH128" s="11">
        <v>100</v>
      </c>
      <c r="EI128" s="11">
        <v>2.8</v>
      </c>
      <c r="EJ128" s="11">
        <v>100</v>
      </c>
      <c r="EK128" s="11">
        <v>1.5</v>
      </c>
      <c r="EL128" s="11">
        <v>100</v>
      </c>
      <c r="EM128" s="11">
        <v>1.4</v>
      </c>
      <c r="EN128" s="11">
        <v>100</v>
      </c>
      <c r="EO128" s="11">
        <v>1.4</v>
      </c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H128" s="11">
        <f>AVERAGE(EN128,EL128,EJ128)</f>
        <v>100</v>
      </c>
      <c r="FI128" s="11">
        <f t="shared" si="4"/>
        <v>1.4333333333333333</v>
      </c>
    </row>
    <row r="129" spans="1:165" ht="12.75">
      <c r="A129" s="28">
        <v>3028</v>
      </c>
      <c r="B129" s="28" t="s">
        <v>183</v>
      </c>
      <c r="C129" t="s">
        <v>184</v>
      </c>
      <c r="D129" t="s">
        <v>185</v>
      </c>
      <c r="E129" t="s">
        <v>0</v>
      </c>
      <c r="F129" t="s">
        <v>48</v>
      </c>
      <c r="G129" t="s">
        <v>55</v>
      </c>
      <c r="H129" t="s">
        <v>186</v>
      </c>
      <c r="M129" t="s">
        <v>56</v>
      </c>
      <c r="N129" t="s">
        <v>68</v>
      </c>
      <c r="O129" t="s">
        <v>10</v>
      </c>
      <c r="P129" t="s">
        <v>10</v>
      </c>
      <c r="Q129" t="s">
        <v>10</v>
      </c>
      <c r="R129" t="s">
        <v>54</v>
      </c>
      <c r="S129" t="s">
        <v>10</v>
      </c>
      <c r="T129" s="1">
        <v>36161</v>
      </c>
      <c r="U129" t="s">
        <v>187</v>
      </c>
      <c r="V129" s="1" t="s">
        <v>11</v>
      </c>
      <c r="W129" s="1"/>
      <c r="X129" s="1"/>
      <c r="Y129">
        <v>1</v>
      </c>
      <c r="AD129">
        <v>1</v>
      </c>
      <c r="AE129" t="s">
        <v>11</v>
      </c>
      <c r="AG129" s="4">
        <v>100</v>
      </c>
      <c r="AH129" s="14">
        <v>0.305799515</v>
      </c>
      <c r="AI129" s="4">
        <v>100</v>
      </c>
      <c r="AJ129" s="14">
        <v>0.340296018</v>
      </c>
      <c r="AK129">
        <v>100</v>
      </c>
      <c r="AL129" s="14">
        <v>0.380003241</v>
      </c>
      <c r="BE129" s="4">
        <v>100</v>
      </c>
      <c r="BF129" s="14">
        <v>0.342032925</v>
      </c>
      <c r="BL129" s="11">
        <f>IF(AND(BM129&lt;&gt;0,OR(AG129&gt;0,DJ129&gt;0)),"&gt;","")</f>
      </c>
      <c r="BM129" s="6"/>
      <c r="BN129" s="11">
        <f>IF(AND(BO129&lt;&gt;0,OR(AI129&gt;0,DL129&gt;0)),"&gt;","")</f>
      </c>
      <c r="BO129" s="6"/>
      <c r="BP129" s="11">
        <f>IF(AND(BQ129&lt;&gt;0,OR(AK129&gt;0,DN129&gt;0)),"&gt;","")</f>
      </c>
      <c r="BQ129" s="6"/>
      <c r="BR129" s="11">
        <f>IF(AND(BS129&lt;&gt;0,OR(AM129&gt;0,DP129&gt;0)),"&gt;","")</f>
      </c>
      <c r="BS129" s="6"/>
      <c r="BT129" s="11">
        <f>IF(AND(BU129&lt;&gt;0,OR(AO129&gt;0,DR129&gt;0)),"&gt;","")</f>
      </c>
      <c r="BU129" s="6"/>
      <c r="BV129" s="11">
        <f>IF(AND(BW129&lt;&gt;0,OR(AQ129&gt;0,DT129&gt;0)),"&gt;","")</f>
      </c>
      <c r="BW129" s="6"/>
      <c r="BX129" s="11">
        <f>IF(AND(BY129&lt;&gt;0,OR(AS129&gt;0,DV129&gt;0)),"&gt;","")</f>
      </c>
      <c r="BY129" s="6"/>
      <c r="BZ129" s="11">
        <f>IF(AND(CA129&lt;&gt;0,OR(AU129&gt;0,DX129&gt;0)),"&gt;","")</f>
      </c>
      <c r="CA129" s="6"/>
      <c r="CB129" s="6"/>
      <c r="CC129" s="6"/>
      <c r="CD129" s="11">
        <f>IF(AND(CE129&lt;&gt;0,OR(BE129&gt;0,EH129&gt;0)),"&gt;","")</f>
      </c>
      <c r="CE129" s="6"/>
      <c r="CF129" s="6"/>
      <c r="CG129" s="6"/>
      <c r="CH129" s="11" t="s">
        <v>590</v>
      </c>
      <c r="CI129" s="6"/>
      <c r="CJ129" s="11" t="s">
        <v>590</v>
      </c>
      <c r="CK129" s="6"/>
      <c r="CL129" s="11" t="s">
        <v>590</v>
      </c>
      <c r="CM129" s="6"/>
      <c r="CN129" s="11" t="s">
        <v>590</v>
      </c>
      <c r="CO129" s="6"/>
      <c r="CP129" s="11" t="s">
        <v>590</v>
      </c>
      <c r="CQ129" s="6"/>
      <c r="CR129" s="11" t="s">
        <v>590</v>
      </c>
      <c r="CS129" s="6"/>
      <c r="CT129" s="11" t="s">
        <v>590</v>
      </c>
      <c r="CU129" s="6"/>
      <c r="CV129" s="11" t="s">
        <v>590</v>
      </c>
      <c r="CW129" s="6"/>
      <c r="CX129" s="6"/>
      <c r="CY129" s="6"/>
      <c r="CZ129" s="11" t="s">
        <v>590</v>
      </c>
      <c r="DA129" s="6"/>
      <c r="DB129" s="6"/>
      <c r="DC129" s="6"/>
      <c r="DD129" s="11">
        <v>2.9</v>
      </c>
      <c r="DI129" s="11">
        <v>2.9</v>
      </c>
      <c r="DJ129" s="11">
        <v>100</v>
      </c>
      <c r="DK129" s="11">
        <v>2.7</v>
      </c>
      <c r="DL129" s="11">
        <v>100</v>
      </c>
      <c r="DM129" s="11">
        <v>3</v>
      </c>
      <c r="DN129" s="11">
        <v>100</v>
      </c>
      <c r="DO129" s="11">
        <v>2.9</v>
      </c>
      <c r="EH129" s="11">
        <v>100</v>
      </c>
      <c r="EI129" s="11">
        <v>2.9</v>
      </c>
      <c r="EJ129" s="11">
        <v>100</v>
      </c>
      <c r="EK129" s="11">
        <v>2.7</v>
      </c>
      <c r="EL129" s="11">
        <v>100</v>
      </c>
      <c r="EM129" s="11">
        <v>3</v>
      </c>
      <c r="EN129" s="11">
        <v>100</v>
      </c>
      <c r="EO129" s="11">
        <v>2.9</v>
      </c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H129" s="11">
        <f>AVERAGE(EN129,EL129,EJ129)</f>
        <v>100</v>
      </c>
      <c r="FI129" s="11">
        <f t="shared" si="4"/>
        <v>2.866666666666667</v>
      </c>
    </row>
    <row r="130" spans="1:161" ht="12.75">
      <c r="A130" s="28">
        <v>3032</v>
      </c>
      <c r="B130" s="28" t="s">
        <v>191</v>
      </c>
      <c r="C130" t="s">
        <v>192</v>
      </c>
      <c r="D130" t="s">
        <v>193</v>
      </c>
      <c r="E130" t="s">
        <v>0</v>
      </c>
      <c r="F130" t="s">
        <v>124</v>
      </c>
      <c r="G130" t="s">
        <v>8</v>
      </c>
      <c r="H130" t="s">
        <v>128</v>
      </c>
      <c r="M130" t="s">
        <v>67</v>
      </c>
      <c r="N130" t="s">
        <v>10</v>
      </c>
      <c r="O130" t="s">
        <v>68</v>
      </c>
      <c r="P130" t="s">
        <v>10</v>
      </c>
      <c r="Q130" t="s">
        <v>10</v>
      </c>
      <c r="R130" t="s">
        <v>54</v>
      </c>
      <c r="S130" t="s">
        <v>68</v>
      </c>
      <c r="T130" s="1">
        <v>35462</v>
      </c>
      <c r="U130" t="s">
        <v>194</v>
      </c>
      <c r="V130" s="1" t="s">
        <v>11</v>
      </c>
      <c r="W130" s="1"/>
      <c r="X130" s="1"/>
      <c r="AD130">
        <v>1</v>
      </c>
      <c r="AE130" t="s">
        <v>11</v>
      </c>
      <c r="AG130" s="4"/>
      <c r="AH130" s="14">
        <v>0.166188163</v>
      </c>
      <c r="AI130" s="4"/>
      <c r="AJ130" s="14">
        <v>0.758394172</v>
      </c>
      <c r="AL130" s="14">
        <v>3.58368595</v>
      </c>
      <c r="BE130" s="4"/>
      <c r="BF130" s="14">
        <v>1.502756095</v>
      </c>
      <c r="BL130" s="11">
        <f>IF(AND(BM130&lt;&gt;0,OR(AG130&gt;0,DJ130&gt;0)),"&gt;","")</f>
      </c>
      <c r="BM130" s="6"/>
      <c r="BN130" s="11">
        <f>IF(AND(BO130&lt;&gt;0,OR(AI130&gt;0,DL130&gt;0)),"&gt;","")</f>
      </c>
      <c r="BO130" s="6"/>
      <c r="BP130" s="11">
        <f>IF(AND(BQ130&lt;&gt;0,OR(AK130&gt;0,DN130&gt;0)),"&gt;","")</f>
      </c>
      <c r="BQ130" s="6"/>
      <c r="BR130" s="11">
        <f>IF(AND(BS130&lt;&gt;0,OR(AM130&gt;0,DP130&gt;0)),"&gt;","")</f>
      </c>
      <c r="BS130" s="6"/>
      <c r="BT130" s="11">
        <f>IF(AND(BU130&lt;&gt;0,OR(AO130&gt;0,DR130&gt;0)),"&gt;","")</f>
      </c>
      <c r="BU130" s="6"/>
      <c r="BV130" s="11">
        <f>IF(AND(BW130&lt;&gt;0,OR(AQ130&gt;0,DT130&gt;0)),"&gt;","")</f>
      </c>
      <c r="BW130" s="6"/>
      <c r="BX130" s="11">
        <f>IF(AND(BY130&lt;&gt;0,OR(AS130&gt;0,DV130&gt;0)),"&gt;","")</f>
      </c>
      <c r="BY130" s="6"/>
      <c r="BZ130" s="11">
        <f>IF(AND(CA130&lt;&gt;0,OR(AU130&gt;0,DX130&gt;0)),"&gt;","")</f>
      </c>
      <c r="CA130" s="6"/>
      <c r="CB130" s="6"/>
      <c r="CC130" s="6"/>
      <c r="CD130" s="11">
        <f>IF(AND(CE130&lt;&gt;0,OR(BE130&gt;0,EH130&gt;0)),"&gt;","")</f>
      </c>
      <c r="CE130" s="6"/>
      <c r="CF130" s="6"/>
      <c r="CG130" s="6"/>
      <c r="CH130" s="11" t="s">
        <v>590</v>
      </c>
      <c r="CI130" s="6"/>
      <c r="CJ130" s="11" t="s">
        <v>590</v>
      </c>
      <c r="CK130" s="6"/>
      <c r="CL130" s="11" t="s">
        <v>590</v>
      </c>
      <c r="CM130" s="6"/>
      <c r="CN130" s="11" t="s">
        <v>590</v>
      </c>
      <c r="CO130" s="6"/>
      <c r="CP130" s="11" t="s">
        <v>590</v>
      </c>
      <c r="CQ130" s="6"/>
      <c r="CR130" s="11" t="s">
        <v>590</v>
      </c>
      <c r="CS130" s="6"/>
      <c r="CT130" s="11" t="s">
        <v>590</v>
      </c>
      <c r="CU130" s="6"/>
      <c r="CV130" s="11" t="s">
        <v>590</v>
      </c>
      <c r="CW130" s="6"/>
      <c r="CX130" s="6"/>
      <c r="CY130" s="6"/>
      <c r="CZ130" s="11" t="s">
        <v>590</v>
      </c>
      <c r="DA130" s="6"/>
      <c r="DB130" s="6"/>
      <c r="DC130" s="6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</row>
    <row r="131" spans="1:165" ht="12.75">
      <c r="A131" s="28" t="s">
        <v>189</v>
      </c>
      <c r="B131" s="28" t="s">
        <v>183</v>
      </c>
      <c r="C131" t="s">
        <v>184</v>
      </c>
      <c r="D131" t="s">
        <v>185</v>
      </c>
      <c r="E131" t="s">
        <v>0</v>
      </c>
      <c r="F131" t="s">
        <v>188</v>
      </c>
      <c r="G131" t="s">
        <v>55</v>
      </c>
      <c r="H131" t="s">
        <v>190</v>
      </c>
      <c r="M131" t="s">
        <v>56</v>
      </c>
      <c r="N131" t="s">
        <v>68</v>
      </c>
      <c r="O131" t="s">
        <v>10</v>
      </c>
      <c r="P131" t="s">
        <v>10</v>
      </c>
      <c r="Q131" t="s">
        <v>10</v>
      </c>
      <c r="R131" t="s">
        <v>54</v>
      </c>
      <c r="S131" t="s">
        <v>10</v>
      </c>
      <c r="T131" s="1">
        <v>36161</v>
      </c>
      <c r="U131" t="s">
        <v>187</v>
      </c>
      <c r="V131" s="1" t="s">
        <v>11</v>
      </c>
      <c r="W131" s="1"/>
      <c r="X131" s="1"/>
      <c r="Y131">
        <v>1</v>
      </c>
      <c r="AD131">
        <v>1</v>
      </c>
      <c r="AE131" t="s">
        <v>12</v>
      </c>
      <c r="AF131" t="s">
        <v>603</v>
      </c>
      <c r="AG131" s="4">
        <v>100</v>
      </c>
      <c r="AH131" s="14">
        <v>0.305799515</v>
      </c>
      <c r="AI131" s="4">
        <v>100</v>
      </c>
      <c r="AJ131" s="14">
        <v>0.340296018</v>
      </c>
      <c r="AK131">
        <v>100</v>
      </c>
      <c r="AL131" s="14">
        <v>0.380003241</v>
      </c>
      <c r="BE131" s="4">
        <v>100</v>
      </c>
      <c r="BF131" s="14">
        <v>0.342032925</v>
      </c>
      <c r="BL131" s="11">
        <f>IF(AND(BM131&lt;&gt;0,OR(AG131&gt;0,DJ131&gt;0)),"&gt;","")</f>
      </c>
      <c r="BM131" s="6"/>
      <c r="BN131" s="11">
        <f>IF(AND(BO131&lt;&gt;0,OR(AI131&gt;0,DL131&gt;0)),"&gt;","")</f>
      </c>
      <c r="BO131" s="6"/>
      <c r="BP131" s="11">
        <f>IF(AND(BQ131&lt;&gt;0,OR(AK131&gt;0,DN131&gt;0)),"&gt;","")</f>
      </c>
      <c r="BQ131" s="6"/>
      <c r="BR131" s="11">
        <f>IF(AND(BS131&lt;&gt;0,OR(AM131&gt;0,DP131&gt;0)),"&gt;","")</f>
      </c>
      <c r="BS131" s="6"/>
      <c r="BT131" s="11">
        <f>IF(AND(BU131&lt;&gt;0,OR(AO131&gt;0,DR131&gt;0)),"&gt;","")</f>
      </c>
      <c r="BU131" s="6"/>
      <c r="BV131" s="11">
        <f>IF(AND(BW131&lt;&gt;0,OR(AQ131&gt;0,DT131&gt;0)),"&gt;","")</f>
      </c>
      <c r="BW131" s="6"/>
      <c r="BX131" s="11">
        <f>IF(AND(BY131&lt;&gt;0,OR(AS131&gt;0,DV131&gt;0)),"&gt;","")</f>
      </c>
      <c r="BY131" s="6"/>
      <c r="BZ131" s="11">
        <f>IF(AND(CA131&lt;&gt;0,OR(AU131&gt;0,DX131&gt;0)),"&gt;","")</f>
      </c>
      <c r="CA131" s="6"/>
      <c r="CB131" s="6"/>
      <c r="CC131" s="6"/>
      <c r="CD131" s="11">
        <f>IF(AND(CE131&lt;&gt;0,OR(BE131&gt;0,EH131&gt;0)),"&gt;","")</f>
      </c>
      <c r="CE131" s="6"/>
      <c r="CF131" s="6"/>
      <c r="CG131" s="6"/>
      <c r="CH131" s="11" t="s">
        <v>590</v>
      </c>
      <c r="CI131" s="6"/>
      <c r="CJ131" s="11" t="s">
        <v>590</v>
      </c>
      <c r="CK131" s="6"/>
      <c r="CL131" s="11" t="s">
        <v>590</v>
      </c>
      <c r="CM131" s="6"/>
      <c r="CN131" s="11" t="s">
        <v>590</v>
      </c>
      <c r="CO131" s="6"/>
      <c r="CP131" s="11" t="s">
        <v>590</v>
      </c>
      <c r="CQ131" s="6"/>
      <c r="CR131" s="11" t="s">
        <v>590</v>
      </c>
      <c r="CS131" s="6"/>
      <c r="CT131" s="11" t="s">
        <v>590</v>
      </c>
      <c r="CU131" s="6"/>
      <c r="CV131" s="11" t="s">
        <v>590</v>
      </c>
      <c r="CW131" s="6"/>
      <c r="CX131" s="6"/>
      <c r="CY131" s="6"/>
      <c r="CZ131" s="11" t="s">
        <v>590</v>
      </c>
      <c r="DA131" s="6"/>
      <c r="DB131" s="6"/>
      <c r="DC131" s="6"/>
      <c r="DD131" s="11">
        <v>2.9</v>
      </c>
      <c r="DI131" s="11">
        <v>2.9</v>
      </c>
      <c r="DJ131" s="11">
        <v>100</v>
      </c>
      <c r="DK131" s="11">
        <v>2.7</v>
      </c>
      <c r="DL131" s="11">
        <v>100</v>
      </c>
      <c r="DM131" s="11">
        <v>3</v>
      </c>
      <c r="DN131" s="11">
        <v>100</v>
      </c>
      <c r="DO131" s="11">
        <v>2.9</v>
      </c>
      <c r="EH131" s="11">
        <v>100</v>
      </c>
      <c r="EI131" s="11">
        <v>2.9</v>
      </c>
      <c r="EJ131" s="11">
        <v>100</v>
      </c>
      <c r="EK131" s="11">
        <v>2.7</v>
      </c>
      <c r="EL131" s="11">
        <v>100</v>
      </c>
      <c r="EM131" s="11">
        <v>3</v>
      </c>
      <c r="EN131" s="11">
        <v>100</v>
      </c>
      <c r="EO131" s="11">
        <v>2.9</v>
      </c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H131" s="11">
        <f>AVERAGE(EN131,EL131,EJ131)</f>
        <v>100</v>
      </c>
      <c r="FI131" s="11">
        <f>AVERAGE(EO131,EM131,EK131)</f>
        <v>2.866666666666667</v>
      </c>
    </row>
    <row r="134" ht="12.75">
      <c r="A134" s="81" t="s">
        <v>631</v>
      </c>
    </row>
    <row r="135" spans="1:165" ht="12.75">
      <c r="A135" s="28">
        <v>354</v>
      </c>
      <c r="B135" s="28" t="s">
        <v>280</v>
      </c>
      <c r="C135" t="s">
        <v>281</v>
      </c>
      <c r="D135" t="s">
        <v>282</v>
      </c>
      <c r="E135" t="s">
        <v>0</v>
      </c>
      <c r="F135" t="s">
        <v>48</v>
      </c>
      <c r="G135" t="s">
        <v>8</v>
      </c>
      <c r="H135" t="s">
        <v>283</v>
      </c>
      <c r="M135" t="s">
        <v>284</v>
      </c>
      <c r="N135" t="s">
        <v>10</v>
      </c>
      <c r="O135" t="s">
        <v>10</v>
      </c>
      <c r="P135" t="s">
        <v>10</v>
      </c>
      <c r="Q135" t="s">
        <v>10</v>
      </c>
      <c r="R135" t="s">
        <v>54</v>
      </c>
      <c r="S135" t="s">
        <v>10</v>
      </c>
      <c r="T135" s="1">
        <v>33573</v>
      </c>
      <c r="U135" t="s">
        <v>529</v>
      </c>
      <c r="V135" s="1" t="s">
        <v>30</v>
      </c>
      <c r="W135" s="1"/>
      <c r="X135" s="1"/>
      <c r="Y135">
        <v>3</v>
      </c>
      <c r="AD135">
        <v>1</v>
      </c>
      <c r="AE135" t="s">
        <v>12</v>
      </c>
      <c r="AF135" t="s">
        <v>285</v>
      </c>
      <c r="AG135" s="4"/>
      <c r="AH135" s="14">
        <v>1.088185942</v>
      </c>
      <c r="AI135" s="4"/>
      <c r="AJ135" s="14">
        <v>3.442588186</v>
      </c>
      <c r="AK135">
        <v>100</v>
      </c>
      <c r="AL135" s="14">
        <v>0.582846699</v>
      </c>
      <c r="AM135">
        <v>100</v>
      </c>
      <c r="AN135" s="14">
        <v>0.553279814</v>
      </c>
      <c r="BE135" s="4"/>
      <c r="BF135" s="14">
        <v>1.416725161</v>
      </c>
      <c r="BI135">
        <v>1</v>
      </c>
      <c r="BJ135" t="s">
        <v>12</v>
      </c>
      <c r="BK135" t="s">
        <v>285</v>
      </c>
      <c r="BL135" s="11" t="s">
        <v>590</v>
      </c>
      <c r="BM135" s="6">
        <v>99.93953179</v>
      </c>
      <c r="BN135" s="11" t="s">
        <v>590</v>
      </c>
      <c r="BO135" s="6">
        <v>99.80602951</v>
      </c>
      <c r="BP135" s="11" t="s">
        <v>591</v>
      </c>
      <c r="BQ135" s="6">
        <v>99.96898432</v>
      </c>
      <c r="BR135" s="11" t="s">
        <v>591</v>
      </c>
      <c r="BS135" s="6">
        <v>99.96741579</v>
      </c>
      <c r="BT135" s="11" t="s">
        <v>590</v>
      </c>
      <c r="BU135" s="6"/>
      <c r="BV135" s="11" t="s">
        <v>590</v>
      </c>
      <c r="BW135" s="6"/>
      <c r="BX135" s="11" t="s">
        <v>590</v>
      </c>
      <c r="BY135" s="6"/>
      <c r="BZ135" s="11" t="s">
        <v>590</v>
      </c>
      <c r="CA135" s="6"/>
      <c r="CB135" s="6"/>
      <c r="CC135" s="6"/>
      <c r="CD135" s="11" t="s">
        <v>590</v>
      </c>
      <c r="CE135" s="6">
        <v>99.92076038</v>
      </c>
      <c r="CF135" s="6"/>
      <c r="CG135" s="6"/>
      <c r="CH135" s="11" t="s">
        <v>590</v>
      </c>
      <c r="CI135" s="6">
        <v>99.93953179</v>
      </c>
      <c r="CJ135" s="11" t="s">
        <v>590</v>
      </c>
      <c r="CK135" s="6">
        <v>99.80602951</v>
      </c>
      <c r="CL135" s="11" t="s">
        <v>591</v>
      </c>
      <c r="CM135" s="6">
        <v>99.96898432</v>
      </c>
      <c r="CN135" s="11" t="s">
        <v>591</v>
      </c>
      <c r="CO135" s="6">
        <v>99.96741579</v>
      </c>
      <c r="CP135" s="11" t="s">
        <v>590</v>
      </c>
      <c r="CQ135" s="6"/>
      <c r="CR135" s="11" t="s">
        <v>590</v>
      </c>
      <c r="CS135" s="6"/>
      <c r="CT135" s="11" t="s">
        <v>590</v>
      </c>
      <c r="CU135" s="6"/>
      <c r="CV135" s="11" t="s">
        <v>590</v>
      </c>
      <c r="CW135" s="6"/>
      <c r="CX135" s="6"/>
      <c r="CY135" s="6"/>
      <c r="CZ135" s="11" t="s">
        <v>590</v>
      </c>
      <c r="DA135" s="6">
        <v>99.92076038</v>
      </c>
      <c r="DB135" s="6"/>
      <c r="DC135" s="6"/>
      <c r="DD135" s="11">
        <v>1787.9</v>
      </c>
      <c r="DI135" s="11">
        <v>1787.9</v>
      </c>
      <c r="DK135" s="11">
        <v>1799.6</v>
      </c>
      <c r="DM135" s="11">
        <v>1774.8</v>
      </c>
      <c r="DO135" s="11">
        <v>1879.2</v>
      </c>
      <c r="DQ135" s="11">
        <v>1698</v>
      </c>
      <c r="EI135" s="11">
        <v>1787.9</v>
      </c>
      <c r="EK135" s="11">
        <v>1799.6</v>
      </c>
      <c r="EL135" s="11"/>
      <c r="EM135" s="11">
        <v>1774.8</v>
      </c>
      <c r="EN135" s="11"/>
      <c r="EO135" s="11">
        <v>1879.2</v>
      </c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I135" s="11">
        <f>AVERAGE(EO135,EM135,EK135)</f>
        <v>1817.8666666666668</v>
      </c>
    </row>
    <row r="136" spans="1:165" ht="12.75">
      <c r="A136" s="28">
        <v>354</v>
      </c>
      <c r="B136" s="28" t="s">
        <v>286</v>
      </c>
      <c r="C136" t="s">
        <v>281</v>
      </c>
      <c r="D136" t="s">
        <v>282</v>
      </c>
      <c r="E136" t="s">
        <v>0</v>
      </c>
      <c r="F136" t="s">
        <v>48</v>
      </c>
      <c r="G136" t="s">
        <v>8</v>
      </c>
      <c r="H136" t="s">
        <v>283</v>
      </c>
      <c r="M136" t="s">
        <v>284</v>
      </c>
      <c r="N136" t="s">
        <v>10</v>
      </c>
      <c r="O136" t="s">
        <v>10</v>
      </c>
      <c r="P136" t="s">
        <v>10</v>
      </c>
      <c r="Q136" t="s">
        <v>10</v>
      </c>
      <c r="R136" t="s">
        <v>54</v>
      </c>
      <c r="S136" t="s">
        <v>10</v>
      </c>
      <c r="T136" s="1">
        <v>33817</v>
      </c>
      <c r="U136" t="s">
        <v>287</v>
      </c>
      <c r="V136" s="1" t="s">
        <v>30</v>
      </c>
      <c r="W136" s="1"/>
      <c r="X136" s="1"/>
      <c r="Y136">
        <v>3</v>
      </c>
      <c r="AD136">
        <v>1</v>
      </c>
      <c r="AE136" t="s">
        <v>204</v>
      </c>
      <c r="AF136" t="s">
        <v>288</v>
      </c>
      <c r="AG136" s="4"/>
      <c r="AH136" s="14">
        <v>44.34437303</v>
      </c>
      <c r="AI136" s="4"/>
      <c r="AJ136" s="14">
        <v>35.21775914</v>
      </c>
      <c r="AL136" s="14">
        <v>49.84093091</v>
      </c>
      <c r="AN136" s="14">
        <v>41.55992379</v>
      </c>
      <c r="BE136" s="4"/>
      <c r="BF136" s="14">
        <v>42.74074672</v>
      </c>
      <c r="BI136">
        <v>1</v>
      </c>
      <c r="BJ136" t="s">
        <v>628</v>
      </c>
      <c r="BL136" s="11" t="s">
        <v>590</v>
      </c>
      <c r="BM136" s="6">
        <v>97.02246874</v>
      </c>
      <c r="BN136" s="11" t="s">
        <v>590</v>
      </c>
      <c r="BO136" s="6">
        <v>97.68972979</v>
      </c>
      <c r="BP136" s="11" t="s">
        <v>590</v>
      </c>
      <c r="BQ136" s="6">
        <v>96.95906462</v>
      </c>
      <c r="BR136" s="11" t="s">
        <v>590</v>
      </c>
      <c r="BS136" s="6">
        <v>97.5411239</v>
      </c>
      <c r="BT136" s="11" t="s">
        <v>590</v>
      </c>
      <c r="BU136" s="6"/>
      <c r="BV136" s="11" t="s">
        <v>590</v>
      </c>
      <c r="BW136" s="6"/>
      <c r="BX136" s="11" t="s">
        <v>590</v>
      </c>
      <c r="BY136" s="6"/>
      <c r="BZ136" s="11" t="s">
        <v>590</v>
      </c>
      <c r="CA136" s="6"/>
      <c r="CB136" s="6"/>
      <c r="CC136" s="6"/>
      <c r="CD136" s="11" t="s">
        <v>590</v>
      </c>
      <c r="CE136" s="6">
        <v>97.35825782</v>
      </c>
      <c r="CF136" s="6"/>
      <c r="CG136" s="6"/>
      <c r="CH136" s="11" t="s">
        <v>590</v>
      </c>
      <c r="CI136" s="6">
        <v>97.02246874</v>
      </c>
      <c r="CJ136" s="11" t="s">
        <v>590</v>
      </c>
      <c r="CK136" s="6">
        <v>97.68972979</v>
      </c>
      <c r="CL136" s="11" t="s">
        <v>590</v>
      </c>
      <c r="CM136" s="6">
        <v>96.95906462</v>
      </c>
      <c r="CN136" s="11" t="s">
        <v>590</v>
      </c>
      <c r="CO136" s="6">
        <v>97.5411239</v>
      </c>
      <c r="CP136" s="11" t="s">
        <v>590</v>
      </c>
      <c r="CQ136" s="6"/>
      <c r="CR136" s="11" t="s">
        <v>590</v>
      </c>
      <c r="CS136" s="6"/>
      <c r="CT136" s="11" t="s">
        <v>590</v>
      </c>
      <c r="CU136" s="6"/>
      <c r="CV136" s="11" t="s">
        <v>590</v>
      </c>
      <c r="CW136" s="6"/>
      <c r="CX136" s="6"/>
      <c r="CY136" s="6"/>
      <c r="CZ136" s="11" t="s">
        <v>590</v>
      </c>
      <c r="DA136" s="6">
        <v>97.35825782</v>
      </c>
      <c r="DB136" s="6"/>
      <c r="DC136" s="6"/>
      <c r="DI136" s="11">
        <v>1617.9</v>
      </c>
      <c r="DK136" s="11">
        <v>1489.3</v>
      </c>
      <c r="DM136" s="11">
        <v>1524.4</v>
      </c>
      <c r="DO136" s="11">
        <v>1639</v>
      </c>
      <c r="DQ136" s="11">
        <v>1690.2</v>
      </c>
      <c r="EI136" s="11">
        <v>1617.9</v>
      </c>
      <c r="EK136" s="11">
        <v>1489.3</v>
      </c>
      <c r="EL136" s="11"/>
      <c r="EM136" s="11">
        <v>1524.4</v>
      </c>
      <c r="EN136" s="11"/>
      <c r="EO136" s="11">
        <v>1639</v>
      </c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I136" s="11">
        <f>AVERAGE(EO136,EM136,EK136)</f>
        <v>1550.8999999999999</v>
      </c>
    </row>
    <row r="137" spans="1:165" ht="12.75">
      <c r="A137" s="28">
        <v>3024</v>
      </c>
      <c r="B137" s="28" t="s">
        <v>173</v>
      </c>
      <c r="C137" t="s">
        <v>174</v>
      </c>
      <c r="D137" t="s">
        <v>175</v>
      </c>
      <c r="E137" t="s">
        <v>0</v>
      </c>
      <c r="F137" t="s">
        <v>48</v>
      </c>
      <c r="G137" t="s">
        <v>178</v>
      </c>
      <c r="H137" t="s">
        <v>176</v>
      </c>
      <c r="M137" t="s">
        <v>56</v>
      </c>
      <c r="N137" t="s">
        <v>68</v>
      </c>
      <c r="O137" t="s">
        <v>10</v>
      </c>
      <c r="P137" t="s">
        <v>10</v>
      </c>
      <c r="Q137" t="s">
        <v>10</v>
      </c>
      <c r="R137" t="s">
        <v>54</v>
      </c>
      <c r="S137" t="s">
        <v>10</v>
      </c>
      <c r="T137" s="1">
        <v>36342</v>
      </c>
      <c r="U137" t="s">
        <v>177</v>
      </c>
      <c r="V137" s="1" t="s">
        <v>11</v>
      </c>
      <c r="W137" s="1"/>
      <c r="X137" s="1"/>
      <c r="Y137">
        <v>1</v>
      </c>
      <c r="AD137">
        <v>1</v>
      </c>
      <c r="AE137" t="s">
        <v>11</v>
      </c>
      <c r="AG137" s="4">
        <v>100</v>
      </c>
      <c r="AH137" s="14">
        <v>3.256760542</v>
      </c>
      <c r="AI137" s="4">
        <v>100</v>
      </c>
      <c r="AJ137" s="14">
        <v>3.214541712</v>
      </c>
      <c r="AK137">
        <v>100</v>
      </c>
      <c r="AL137" s="14">
        <v>3.132180033</v>
      </c>
      <c r="BE137" s="4">
        <v>100</v>
      </c>
      <c r="BF137" s="14">
        <v>3.201160763</v>
      </c>
      <c r="BL137" s="11" t="s">
        <v>590</v>
      </c>
      <c r="BM137" s="6"/>
      <c r="BN137" s="11" t="s">
        <v>590</v>
      </c>
      <c r="BO137" s="6"/>
      <c r="BP137" s="11" t="s">
        <v>590</v>
      </c>
      <c r="BQ137" s="6"/>
      <c r="BR137" s="11" t="s">
        <v>590</v>
      </c>
      <c r="BS137" s="6"/>
      <c r="BT137" s="11" t="s">
        <v>590</v>
      </c>
      <c r="BU137" s="6"/>
      <c r="BV137" s="11" t="s">
        <v>590</v>
      </c>
      <c r="BW137" s="6"/>
      <c r="BX137" s="11" t="s">
        <v>590</v>
      </c>
      <c r="BY137" s="6"/>
      <c r="BZ137" s="11" t="s">
        <v>590</v>
      </c>
      <c r="CA137" s="6"/>
      <c r="CB137" s="6"/>
      <c r="CC137" s="6"/>
      <c r="CD137" s="11" t="s">
        <v>590</v>
      </c>
      <c r="CE137" s="6"/>
      <c r="CF137" s="6"/>
      <c r="CG137" s="6"/>
      <c r="CH137" s="11" t="s">
        <v>590</v>
      </c>
      <c r="CI137" s="6"/>
      <c r="CJ137" s="11" t="s">
        <v>590</v>
      </c>
      <c r="CK137" s="6"/>
      <c r="CL137" s="11" t="s">
        <v>590</v>
      </c>
      <c r="CM137" s="6"/>
      <c r="CN137" s="11" t="s">
        <v>590</v>
      </c>
      <c r="CO137" s="6"/>
      <c r="CP137" s="11" t="s">
        <v>590</v>
      </c>
      <c r="CQ137" s="6"/>
      <c r="CR137" s="11" t="s">
        <v>590</v>
      </c>
      <c r="CS137" s="6"/>
      <c r="CT137" s="11" t="s">
        <v>590</v>
      </c>
      <c r="CU137" s="6"/>
      <c r="CV137" s="11" t="s">
        <v>590</v>
      </c>
      <c r="CW137" s="6"/>
      <c r="CX137" s="6"/>
      <c r="CY137" s="6"/>
      <c r="CZ137" s="11" t="s">
        <v>590</v>
      </c>
      <c r="DA137" s="6"/>
      <c r="DB137" s="6"/>
      <c r="DC137" s="6"/>
      <c r="DD137" s="11">
        <v>3.2</v>
      </c>
      <c r="DI137" s="11">
        <v>3.2</v>
      </c>
      <c r="DJ137" s="11">
        <v>100</v>
      </c>
      <c r="DK137" s="11">
        <v>3.3</v>
      </c>
      <c r="DL137" s="11">
        <v>100</v>
      </c>
      <c r="DM137" s="11">
        <v>3.2</v>
      </c>
      <c r="DN137" s="11">
        <v>100</v>
      </c>
      <c r="DO137" s="11">
        <v>3.1</v>
      </c>
      <c r="EH137" s="11">
        <v>100</v>
      </c>
      <c r="EI137" s="11">
        <v>3.2</v>
      </c>
      <c r="EJ137" s="11">
        <v>100</v>
      </c>
      <c r="EK137" s="11">
        <v>3.3</v>
      </c>
      <c r="EL137" s="11">
        <v>100</v>
      </c>
      <c r="EM137" s="11">
        <v>3.2</v>
      </c>
      <c r="EN137" s="11">
        <v>100</v>
      </c>
      <c r="EO137" s="11">
        <v>3.1</v>
      </c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H137" s="11">
        <f>AVERAGE(EN137,EL137,EJ137)</f>
        <v>100</v>
      </c>
      <c r="FI137" s="11">
        <f>AVERAGE(EO137,EM137,EK137)</f>
        <v>3.2000000000000006</v>
      </c>
    </row>
    <row r="138" spans="1:161" ht="12.75">
      <c r="A138" s="28">
        <v>3022</v>
      </c>
      <c r="B138" s="28" t="s">
        <v>166</v>
      </c>
      <c r="C138" t="s">
        <v>167</v>
      </c>
      <c r="D138" t="s">
        <v>168</v>
      </c>
      <c r="E138" t="s">
        <v>0</v>
      </c>
      <c r="F138" t="s">
        <v>165</v>
      </c>
      <c r="G138" t="s">
        <v>171</v>
      </c>
      <c r="H138" t="s">
        <v>169</v>
      </c>
      <c r="M138" t="s">
        <v>67</v>
      </c>
      <c r="N138" t="s">
        <v>10</v>
      </c>
      <c r="O138" t="s">
        <v>10</v>
      </c>
      <c r="P138" t="s">
        <v>10</v>
      </c>
      <c r="Q138" t="s">
        <v>10</v>
      </c>
      <c r="R138" t="s">
        <v>7</v>
      </c>
      <c r="S138" t="s">
        <v>10</v>
      </c>
      <c r="T138" s="1">
        <v>36861</v>
      </c>
      <c r="U138" t="s">
        <v>170</v>
      </c>
      <c r="V138" s="1" t="s">
        <v>30</v>
      </c>
      <c r="W138" s="1"/>
      <c r="X138" s="1"/>
      <c r="Y138">
        <v>3</v>
      </c>
      <c r="AD138">
        <v>1</v>
      </c>
      <c r="AE138" t="s">
        <v>628</v>
      </c>
      <c r="AF138" t="s">
        <v>172</v>
      </c>
      <c r="AG138" s="4"/>
      <c r="AH138" s="14">
        <v>10020.88325</v>
      </c>
      <c r="AI138" s="4"/>
      <c r="AJ138" s="14">
        <v>3086.203367</v>
      </c>
      <c r="AL138" s="14">
        <v>2242.591514</v>
      </c>
      <c r="BE138" s="4"/>
      <c r="BF138" s="14">
        <v>5116.559378</v>
      </c>
      <c r="BI138">
        <v>1</v>
      </c>
      <c r="BJ138" t="s">
        <v>628</v>
      </c>
      <c r="BL138" s="11" t="s">
        <v>590</v>
      </c>
      <c r="BM138" s="6"/>
      <c r="BN138" s="11" t="s">
        <v>590</v>
      </c>
      <c r="BO138" s="6"/>
      <c r="BP138" s="11" t="s">
        <v>590</v>
      </c>
      <c r="BQ138" s="6"/>
      <c r="BR138" s="11" t="s">
        <v>590</v>
      </c>
      <c r="BS138" s="6"/>
      <c r="BT138" s="11" t="s">
        <v>590</v>
      </c>
      <c r="BU138" s="6"/>
      <c r="BV138" s="11" t="s">
        <v>590</v>
      </c>
      <c r="BW138" s="6"/>
      <c r="BX138" s="11" t="s">
        <v>590</v>
      </c>
      <c r="BY138" s="6"/>
      <c r="BZ138" s="11" t="s">
        <v>590</v>
      </c>
      <c r="CA138" s="6"/>
      <c r="CB138" s="6"/>
      <c r="CC138" s="6"/>
      <c r="CD138" s="11" t="s">
        <v>590</v>
      </c>
      <c r="CE138" s="6">
        <v>-276.799424</v>
      </c>
      <c r="CF138" s="6"/>
      <c r="CG138" s="6"/>
      <c r="CH138" s="11" t="s">
        <v>590</v>
      </c>
      <c r="CI138" s="6"/>
      <c r="CJ138" s="11" t="s">
        <v>590</v>
      </c>
      <c r="CK138" s="6"/>
      <c r="CL138" s="11" t="s">
        <v>590</v>
      </c>
      <c r="CM138" s="6"/>
      <c r="CN138" s="11" t="s">
        <v>590</v>
      </c>
      <c r="CO138" s="6"/>
      <c r="CP138" s="11" t="s">
        <v>590</v>
      </c>
      <c r="CQ138" s="6"/>
      <c r="CR138" s="11" t="s">
        <v>590</v>
      </c>
      <c r="CS138" s="6"/>
      <c r="CT138" s="11" t="s">
        <v>590</v>
      </c>
      <c r="CU138" s="6"/>
      <c r="CV138" s="11" t="s">
        <v>590</v>
      </c>
      <c r="CW138" s="6"/>
      <c r="CX138" s="6"/>
      <c r="CY138" s="6"/>
      <c r="CZ138" s="11" t="s">
        <v>590</v>
      </c>
      <c r="DA138" s="6">
        <v>0</v>
      </c>
      <c r="DB138" s="6"/>
      <c r="DC138" s="6"/>
      <c r="DD138" s="11">
        <v>1357.9</v>
      </c>
      <c r="DI138" s="11">
        <v>1357.9</v>
      </c>
      <c r="EI138" s="11">
        <v>1357.9</v>
      </c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</row>
    <row r="139" spans="1:161" ht="12.75">
      <c r="A139" s="28">
        <v>344</v>
      </c>
      <c r="B139" s="28" t="s">
        <v>248</v>
      </c>
      <c r="C139" t="s">
        <v>249</v>
      </c>
      <c r="D139" t="s">
        <v>250</v>
      </c>
      <c r="E139" t="s">
        <v>0</v>
      </c>
      <c r="F139" t="s">
        <v>247</v>
      </c>
      <c r="G139" t="s">
        <v>252</v>
      </c>
      <c r="H139" t="s">
        <v>74</v>
      </c>
      <c r="M139" t="s">
        <v>56</v>
      </c>
      <c r="N139" t="s">
        <v>68</v>
      </c>
      <c r="O139" t="s">
        <v>10</v>
      </c>
      <c r="P139" t="s">
        <v>68</v>
      </c>
      <c r="Q139" t="s">
        <v>10</v>
      </c>
      <c r="R139" t="s">
        <v>54</v>
      </c>
      <c r="S139" t="s">
        <v>68</v>
      </c>
      <c r="T139" s="1">
        <v>33664</v>
      </c>
      <c r="U139" t="s">
        <v>251</v>
      </c>
      <c r="V139" s="1" t="s">
        <v>23</v>
      </c>
      <c r="W139" s="1"/>
      <c r="X139" s="1"/>
      <c r="Y139">
        <v>1</v>
      </c>
      <c r="AD139">
        <v>1</v>
      </c>
      <c r="AE139" t="s">
        <v>12</v>
      </c>
      <c r="AF139" t="s">
        <v>606</v>
      </c>
      <c r="AG139" s="4">
        <v>100</v>
      </c>
      <c r="AH139" s="14">
        <v>1.272859057</v>
      </c>
      <c r="AI139" s="4">
        <v>100</v>
      </c>
      <c r="AJ139" s="14">
        <v>0.939959915</v>
      </c>
      <c r="AK139">
        <v>100</v>
      </c>
      <c r="AL139" s="14">
        <v>0.897934366</v>
      </c>
      <c r="AM139">
        <v>100</v>
      </c>
      <c r="AN139" s="14">
        <v>0.833837284</v>
      </c>
      <c r="BE139" s="4">
        <v>100</v>
      </c>
      <c r="BF139" s="14">
        <v>0.986147655</v>
      </c>
      <c r="BL139" s="11" t="s">
        <v>590</v>
      </c>
      <c r="BM139" s="6"/>
      <c r="BN139" s="11" t="s">
        <v>590</v>
      </c>
      <c r="BO139" s="6"/>
      <c r="BP139" s="11" t="s">
        <v>590</v>
      </c>
      <c r="BQ139" s="6"/>
      <c r="BR139" s="11" t="s">
        <v>590</v>
      </c>
      <c r="BS139" s="6"/>
      <c r="BT139" s="11" t="s">
        <v>590</v>
      </c>
      <c r="BU139" s="6"/>
      <c r="BV139" s="11" t="s">
        <v>590</v>
      </c>
      <c r="BW139" s="6"/>
      <c r="BX139" s="11" t="s">
        <v>590</v>
      </c>
      <c r="BY139" s="6"/>
      <c r="BZ139" s="11" t="s">
        <v>590</v>
      </c>
      <c r="CA139" s="6"/>
      <c r="CB139" s="6"/>
      <c r="CC139" s="6"/>
      <c r="CD139" s="11" t="s">
        <v>590</v>
      </c>
      <c r="CE139" s="6"/>
      <c r="CF139" s="6"/>
      <c r="CG139" s="6"/>
      <c r="CH139" s="11" t="s">
        <v>590</v>
      </c>
      <c r="CI139" s="6"/>
      <c r="CJ139" s="11" t="s">
        <v>590</v>
      </c>
      <c r="CK139" s="6"/>
      <c r="CL139" s="11" t="s">
        <v>590</v>
      </c>
      <c r="CM139" s="6"/>
      <c r="CN139" s="11" t="s">
        <v>590</v>
      </c>
      <c r="CO139" s="6"/>
      <c r="CP139" s="11" t="s">
        <v>590</v>
      </c>
      <c r="CQ139" s="6"/>
      <c r="CR139" s="11" t="s">
        <v>590</v>
      </c>
      <c r="CS139" s="6"/>
      <c r="CT139" s="11" t="s">
        <v>590</v>
      </c>
      <c r="CU139" s="6"/>
      <c r="CV139" s="11" t="s">
        <v>590</v>
      </c>
      <c r="CW139" s="6"/>
      <c r="CX139" s="6"/>
      <c r="CY139" s="6"/>
      <c r="CZ139" s="11" t="s">
        <v>590</v>
      </c>
      <c r="DA139" s="6"/>
      <c r="DB139" s="6"/>
      <c r="DC139" s="6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</row>
    <row r="140" spans="1:161" ht="12.75">
      <c r="A140" s="28">
        <v>344</v>
      </c>
      <c r="B140" s="28" t="s">
        <v>253</v>
      </c>
      <c r="C140" t="s">
        <v>249</v>
      </c>
      <c r="D140" t="s">
        <v>250</v>
      </c>
      <c r="E140" t="s">
        <v>0</v>
      </c>
      <c r="F140" t="s">
        <v>247</v>
      </c>
      <c r="G140" t="s">
        <v>252</v>
      </c>
      <c r="H140" t="s">
        <v>74</v>
      </c>
      <c r="M140" t="s">
        <v>56</v>
      </c>
      <c r="N140" t="s">
        <v>68</v>
      </c>
      <c r="O140" t="s">
        <v>10</v>
      </c>
      <c r="P140" t="s">
        <v>68</v>
      </c>
      <c r="Q140" t="s">
        <v>10</v>
      </c>
      <c r="R140" t="s">
        <v>54</v>
      </c>
      <c r="S140" t="s">
        <v>68</v>
      </c>
      <c r="T140" s="1">
        <v>35521</v>
      </c>
      <c r="U140" t="s">
        <v>254</v>
      </c>
      <c r="V140" s="1" t="s">
        <v>23</v>
      </c>
      <c r="W140" s="1"/>
      <c r="X140" s="1"/>
      <c r="Y140">
        <v>1</v>
      </c>
      <c r="AD140">
        <v>1</v>
      </c>
      <c r="AE140" t="s">
        <v>12</v>
      </c>
      <c r="AF140" t="s">
        <v>606</v>
      </c>
      <c r="AG140" s="4"/>
      <c r="AH140" s="14">
        <v>0.404188332</v>
      </c>
      <c r="AI140" s="4"/>
      <c r="AJ140" s="14">
        <v>0.531078869</v>
      </c>
      <c r="AL140" s="14">
        <v>0.493404542</v>
      </c>
      <c r="AN140" s="14">
        <v>0.578281027</v>
      </c>
      <c r="BE140" s="4"/>
      <c r="BF140" s="14">
        <v>0.501738193</v>
      </c>
      <c r="BL140" s="11" t="s">
        <v>590</v>
      </c>
      <c r="BM140" s="6"/>
      <c r="BN140" s="11" t="s">
        <v>590</v>
      </c>
      <c r="BO140" s="6"/>
      <c r="BP140" s="11" t="s">
        <v>590</v>
      </c>
      <c r="BQ140" s="6"/>
      <c r="BR140" s="11" t="s">
        <v>590</v>
      </c>
      <c r="BS140" s="6"/>
      <c r="BT140" s="11" t="s">
        <v>590</v>
      </c>
      <c r="BU140" s="6"/>
      <c r="BV140" s="11" t="s">
        <v>590</v>
      </c>
      <c r="BW140" s="6"/>
      <c r="BX140" s="11" t="s">
        <v>590</v>
      </c>
      <c r="BY140" s="6"/>
      <c r="BZ140" s="11" t="s">
        <v>590</v>
      </c>
      <c r="CA140" s="6"/>
      <c r="CB140" s="6"/>
      <c r="CC140" s="6"/>
      <c r="CD140" s="11" t="s">
        <v>590</v>
      </c>
      <c r="CE140" s="6"/>
      <c r="CF140" s="6"/>
      <c r="CG140" s="6"/>
      <c r="CH140" s="11" t="s">
        <v>590</v>
      </c>
      <c r="CI140" s="6"/>
      <c r="CJ140" s="11" t="s">
        <v>590</v>
      </c>
      <c r="CK140" s="6"/>
      <c r="CL140" s="11" t="s">
        <v>590</v>
      </c>
      <c r="CM140" s="6"/>
      <c r="CN140" s="11" t="s">
        <v>590</v>
      </c>
      <c r="CO140" s="6"/>
      <c r="CP140" s="11" t="s">
        <v>590</v>
      </c>
      <c r="CQ140" s="6"/>
      <c r="CR140" s="11" t="s">
        <v>590</v>
      </c>
      <c r="CS140" s="6"/>
      <c r="CT140" s="11" t="s">
        <v>590</v>
      </c>
      <c r="CU140" s="6"/>
      <c r="CV140" s="11" t="s">
        <v>590</v>
      </c>
      <c r="CW140" s="6"/>
      <c r="CX140" s="6"/>
      <c r="CY140" s="6"/>
      <c r="CZ140" s="11" t="s">
        <v>590</v>
      </c>
      <c r="DA140" s="6"/>
      <c r="DB140" s="6"/>
      <c r="DC140" s="6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</row>
    <row r="141" spans="1:161" ht="12.75">
      <c r="A141" s="28">
        <v>344</v>
      </c>
      <c r="B141" s="28" t="s">
        <v>255</v>
      </c>
      <c r="C141" t="s">
        <v>249</v>
      </c>
      <c r="D141" t="s">
        <v>250</v>
      </c>
      <c r="E141" t="s">
        <v>0</v>
      </c>
      <c r="F141" t="s">
        <v>247</v>
      </c>
      <c r="G141" t="s">
        <v>252</v>
      </c>
      <c r="H141" t="s">
        <v>74</v>
      </c>
      <c r="M141" t="s">
        <v>56</v>
      </c>
      <c r="N141" t="s">
        <v>68</v>
      </c>
      <c r="O141" t="s">
        <v>10</v>
      </c>
      <c r="P141" t="s">
        <v>68</v>
      </c>
      <c r="Q141" t="s">
        <v>10</v>
      </c>
      <c r="R141" t="s">
        <v>54</v>
      </c>
      <c r="S141" t="s">
        <v>68</v>
      </c>
      <c r="T141" s="1">
        <v>33817</v>
      </c>
      <c r="U141" t="s">
        <v>256</v>
      </c>
      <c r="V141" s="1" t="s">
        <v>23</v>
      </c>
      <c r="W141" s="1"/>
      <c r="X141" s="1"/>
      <c r="Y141">
        <v>1</v>
      </c>
      <c r="AD141">
        <v>1</v>
      </c>
      <c r="AE141" t="s">
        <v>12</v>
      </c>
      <c r="AF141" t="s">
        <v>606</v>
      </c>
      <c r="AG141" s="4">
        <v>100</v>
      </c>
      <c r="AH141" s="14">
        <v>10.18529579</v>
      </c>
      <c r="AI141" s="4">
        <v>100</v>
      </c>
      <c r="AJ141" s="14">
        <v>9.826633329</v>
      </c>
      <c r="AL141" s="14">
        <v>16.75260153</v>
      </c>
      <c r="AN141" s="14">
        <v>8.966318026</v>
      </c>
      <c r="BE141" s="4">
        <v>44</v>
      </c>
      <c r="BF141" s="14">
        <v>11.43271217</v>
      </c>
      <c r="BL141" s="11" t="s">
        <v>590</v>
      </c>
      <c r="BM141" s="6"/>
      <c r="BN141" s="11" t="s">
        <v>590</v>
      </c>
      <c r="BO141" s="6"/>
      <c r="BP141" s="11" t="s">
        <v>590</v>
      </c>
      <c r="BQ141" s="6"/>
      <c r="BR141" s="11" t="s">
        <v>590</v>
      </c>
      <c r="BS141" s="6"/>
      <c r="BT141" s="11" t="s">
        <v>590</v>
      </c>
      <c r="BU141" s="6"/>
      <c r="BV141" s="11" t="s">
        <v>590</v>
      </c>
      <c r="BW141" s="6"/>
      <c r="BX141" s="11" t="s">
        <v>590</v>
      </c>
      <c r="BY141" s="6"/>
      <c r="BZ141" s="11" t="s">
        <v>590</v>
      </c>
      <c r="CA141" s="6"/>
      <c r="CB141" s="6"/>
      <c r="CC141" s="6"/>
      <c r="CD141" s="11" t="s">
        <v>590</v>
      </c>
      <c r="CE141" s="6"/>
      <c r="CF141" s="6"/>
      <c r="CG141" s="6"/>
      <c r="CH141" s="11" t="s">
        <v>590</v>
      </c>
      <c r="CI141" s="6"/>
      <c r="CJ141" s="11" t="s">
        <v>590</v>
      </c>
      <c r="CK141" s="6"/>
      <c r="CL141" s="11" t="s">
        <v>590</v>
      </c>
      <c r="CM141" s="6"/>
      <c r="CN141" s="11" t="s">
        <v>590</v>
      </c>
      <c r="CO141" s="6"/>
      <c r="CP141" s="11" t="s">
        <v>590</v>
      </c>
      <c r="CQ141" s="6"/>
      <c r="CR141" s="11" t="s">
        <v>590</v>
      </c>
      <c r="CS141" s="6"/>
      <c r="CT141" s="11" t="s">
        <v>590</v>
      </c>
      <c r="CU141" s="6"/>
      <c r="CV141" s="11" t="s">
        <v>590</v>
      </c>
      <c r="CW141" s="6"/>
      <c r="CX141" s="6"/>
      <c r="CY141" s="6"/>
      <c r="CZ141" s="11" t="s">
        <v>590</v>
      </c>
      <c r="DA141" s="6"/>
      <c r="DB141" s="6"/>
      <c r="DC141" s="6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</row>
    <row r="142" spans="1:161" ht="12.75">
      <c r="A142" s="28">
        <v>344</v>
      </c>
      <c r="B142" s="28" t="s">
        <v>528</v>
      </c>
      <c r="C142" t="s">
        <v>249</v>
      </c>
      <c r="D142" t="s">
        <v>250</v>
      </c>
      <c r="E142" t="s">
        <v>0</v>
      </c>
      <c r="F142" t="s">
        <v>247</v>
      </c>
      <c r="G142" t="s">
        <v>252</v>
      </c>
      <c r="H142" t="s">
        <v>74</v>
      </c>
      <c r="M142" t="s">
        <v>56</v>
      </c>
      <c r="N142" t="s">
        <v>68</v>
      </c>
      <c r="O142" t="s">
        <v>10</v>
      </c>
      <c r="P142" t="s">
        <v>68</v>
      </c>
      <c r="Q142" t="s">
        <v>10</v>
      </c>
      <c r="R142" t="s">
        <v>54</v>
      </c>
      <c r="S142" t="s">
        <v>68</v>
      </c>
      <c r="T142" s="1">
        <v>33208</v>
      </c>
      <c r="U142" t="s">
        <v>251</v>
      </c>
      <c r="AG142" s="4">
        <v>100</v>
      </c>
      <c r="AH142" s="14">
        <v>1.372463981</v>
      </c>
      <c r="AI142" s="4">
        <v>100</v>
      </c>
      <c r="AJ142" s="14">
        <v>1.397565357</v>
      </c>
      <c r="AK142">
        <v>100</v>
      </c>
      <c r="AL142" s="14">
        <v>1.379433543</v>
      </c>
      <c r="BE142" s="4">
        <v>100</v>
      </c>
      <c r="BF142" s="14">
        <v>1.383154293</v>
      </c>
      <c r="BL142" s="11" t="s">
        <v>590</v>
      </c>
      <c r="BM142" s="6"/>
      <c r="BN142" s="11" t="s">
        <v>590</v>
      </c>
      <c r="BO142" s="6"/>
      <c r="BP142" s="11" t="s">
        <v>590</v>
      </c>
      <c r="BQ142" s="6"/>
      <c r="BR142" s="11" t="s">
        <v>590</v>
      </c>
      <c r="BS142" s="6"/>
      <c r="BT142" s="11" t="s">
        <v>590</v>
      </c>
      <c r="BU142" s="6"/>
      <c r="BV142" s="11" t="s">
        <v>590</v>
      </c>
      <c r="BW142" s="6"/>
      <c r="BX142" s="11" t="s">
        <v>590</v>
      </c>
      <c r="BY142" s="6"/>
      <c r="BZ142" s="11" t="s">
        <v>590</v>
      </c>
      <c r="CA142" s="6"/>
      <c r="CB142" s="6"/>
      <c r="CC142" s="6"/>
      <c r="CD142" s="11" t="s">
        <v>590</v>
      </c>
      <c r="CE142" s="6"/>
      <c r="CF142" s="6"/>
      <c r="CG142" s="6"/>
      <c r="CH142" s="11" t="s">
        <v>590</v>
      </c>
      <c r="CI142" s="6"/>
      <c r="CJ142" s="11" t="s">
        <v>590</v>
      </c>
      <c r="CK142" s="6"/>
      <c r="CL142" s="11" t="s">
        <v>590</v>
      </c>
      <c r="CM142" s="6"/>
      <c r="CN142" s="11" t="s">
        <v>590</v>
      </c>
      <c r="CO142" s="6"/>
      <c r="CP142" s="11" t="s">
        <v>590</v>
      </c>
      <c r="CQ142" s="6"/>
      <c r="CR142" s="11" t="s">
        <v>590</v>
      </c>
      <c r="CS142" s="6"/>
      <c r="CT142" s="11" t="s">
        <v>590</v>
      </c>
      <c r="CU142" s="6"/>
      <c r="CV142" s="11" t="s">
        <v>590</v>
      </c>
      <c r="CW142" s="6"/>
      <c r="CX142" s="6"/>
      <c r="CY142" s="6"/>
      <c r="CZ142" s="11" t="s">
        <v>590</v>
      </c>
      <c r="DA142" s="6"/>
      <c r="DB142" s="6"/>
      <c r="DC142" s="6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</row>
    <row r="143" spans="1:161" ht="12.75">
      <c r="A143" s="28">
        <v>346</v>
      </c>
      <c r="B143" s="28" t="s">
        <v>258</v>
      </c>
      <c r="C143" t="s">
        <v>249</v>
      </c>
      <c r="D143" t="s">
        <v>250</v>
      </c>
      <c r="E143" t="s">
        <v>0</v>
      </c>
      <c r="F143" t="s">
        <v>257</v>
      </c>
      <c r="G143" t="s">
        <v>8</v>
      </c>
      <c r="H143" t="s">
        <v>74</v>
      </c>
      <c r="M143" t="s">
        <v>67</v>
      </c>
      <c r="N143" t="s">
        <v>10</v>
      </c>
      <c r="O143" t="s">
        <v>68</v>
      </c>
      <c r="P143" t="s">
        <v>68</v>
      </c>
      <c r="Q143" t="s">
        <v>10</v>
      </c>
      <c r="R143" t="s">
        <v>54</v>
      </c>
      <c r="S143" t="s">
        <v>68</v>
      </c>
      <c r="T143" s="1">
        <v>33664</v>
      </c>
      <c r="U143" t="s">
        <v>251</v>
      </c>
      <c r="V143" s="1" t="s">
        <v>23</v>
      </c>
      <c r="W143" s="1"/>
      <c r="X143" s="1"/>
      <c r="Y143">
        <v>1</v>
      </c>
      <c r="AD143">
        <v>1</v>
      </c>
      <c r="AE143" t="s">
        <v>12</v>
      </c>
      <c r="AF143" t="s">
        <v>606</v>
      </c>
      <c r="AG143" s="4"/>
      <c r="AH143" s="14">
        <v>0.466466805</v>
      </c>
      <c r="AI143" s="4"/>
      <c r="AJ143" s="14">
        <v>0.197027696</v>
      </c>
      <c r="AL143" s="14">
        <v>0.641326336</v>
      </c>
      <c r="AN143" s="14">
        <v>0.921104638</v>
      </c>
      <c r="BE143" s="4"/>
      <c r="BF143" s="14">
        <v>0.556481369</v>
      </c>
      <c r="BL143" s="11" t="s">
        <v>590</v>
      </c>
      <c r="BM143" s="6"/>
      <c r="BN143" s="11" t="s">
        <v>590</v>
      </c>
      <c r="BO143" s="6"/>
      <c r="BP143" s="11" t="s">
        <v>590</v>
      </c>
      <c r="BQ143" s="6"/>
      <c r="BR143" s="11" t="s">
        <v>590</v>
      </c>
      <c r="BS143" s="6"/>
      <c r="BT143" s="11" t="s">
        <v>590</v>
      </c>
      <c r="BU143" s="6"/>
      <c r="BV143" s="11" t="s">
        <v>590</v>
      </c>
      <c r="BW143" s="6"/>
      <c r="BX143" s="11" t="s">
        <v>590</v>
      </c>
      <c r="BY143" s="6"/>
      <c r="BZ143" s="11" t="s">
        <v>590</v>
      </c>
      <c r="CA143" s="6"/>
      <c r="CB143" s="6"/>
      <c r="CC143" s="6"/>
      <c r="CD143" s="11" t="s">
        <v>590</v>
      </c>
      <c r="CE143" s="6"/>
      <c r="CF143" s="6"/>
      <c r="CG143" s="6"/>
      <c r="CH143" s="11" t="s">
        <v>590</v>
      </c>
      <c r="CI143" s="6"/>
      <c r="CJ143" s="11" t="s">
        <v>590</v>
      </c>
      <c r="CK143" s="6"/>
      <c r="CL143" s="11" t="s">
        <v>590</v>
      </c>
      <c r="CM143" s="6"/>
      <c r="CN143" s="11" t="s">
        <v>590</v>
      </c>
      <c r="CO143" s="6"/>
      <c r="CP143" s="11" t="s">
        <v>590</v>
      </c>
      <c r="CQ143" s="6"/>
      <c r="CR143" s="11" t="s">
        <v>590</v>
      </c>
      <c r="CS143" s="6"/>
      <c r="CT143" s="11" t="s">
        <v>590</v>
      </c>
      <c r="CU143" s="6"/>
      <c r="CV143" s="11" t="s">
        <v>590</v>
      </c>
      <c r="CW143" s="6"/>
      <c r="CX143" s="6"/>
      <c r="CY143" s="6"/>
      <c r="CZ143" s="11" t="s">
        <v>590</v>
      </c>
      <c r="DA143" s="6"/>
      <c r="DB143" s="6"/>
      <c r="DC143" s="6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</row>
    <row r="144" spans="1:161" ht="12.75">
      <c r="A144" s="28">
        <v>346</v>
      </c>
      <c r="B144" s="28" t="s">
        <v>259</v>
      </c>
      <c r="C144" t="s">
        <v>249</v>
      </c>
      <c r="D144" t="s">
        <v>250</v>
      </c>
      <c r="E144" t="s">
        <v>0</v>
      </c>
      <c r="F144" t="s">
        <v>257</v>
      </c>
      <c r="G144" t="s">
        <v>8</v>
      </c>
      <c r="H144" t="s">
        <v>74</v>
      </c>
      <c r="M144" t="s">
        <v>67</v>
      </c>
      <c r="N144" t="s">
        <v>10</v>
      </c>
      <c r="O144" t="s">
        <v>68</v>
      </c>
      <c r="P144" t="s">
        <v>68</v>
      </c>
      <c r="Q144" t="s">
        <v>10</v>
      </c>
      <c r="R144" t="s">
        <v>54</v>
      </c>
      <c r="S144" t="s">
        <v>68</v>
      </c>
      <c r="T144" s="1">
        <v>35827</v>
      </c>
      <c r="U144" t="s">
        <v>260</v>
      </c>
      <c r="V144" s="1" t="s">
        <v>23</v>
      </c>
      <c r="W144" s="1"/>
      <c r="X144" s="1"/>
      <c r="Y144">
        <v>1</v>
      </c>
      <c r="AD144">
        <v>1</v>
      </c>
      <c r="AE144" t="s">
        <v>12</v>
      </c>
      <c r="AF144" t="s">
        <v>606</v>
      </c>
      <c r="AG144" s="4"/>
      <c r="AH144" s="14">
        <v>1.715567081</v>
      </c>
      <c r="AI144" s="4"/>
      <c r="AJ144" s="14">
        <v>2.041461494</v>
      </c>
      <c r="AL144" s="14">
        <v>1.803959666</v>
      </c>
      <c r="AN144" s="14">
        <v>1.763177239</v>
      </c>
      <c r="BE144" s="4"/>
      <c r="BF144" s="14">
        <v>1.83104137</v>
      </c>
      <c r="BL144" s="11" t="s">
        <v>590</v>
      </c>
      <c r="BM144" s="6"/>
      <c r="BN144" s="11" t="s">
        <v>590</v>
      </c>
      <c r="BO144" s="6"/>
      <c r="BP144" s="11" t="s">
        <v>590</v>
      </c>
      <c r="BQ144" s="6"/>
      <c r="BR144" s="11" t="s">
        <v>590</v>
      </c>
      <c r="BS144" s="6"/>
      <c r="BT144" s="11" t="s">
        <v>590</v>
      </c>
      <c r="BU144" s="6"/>
      <c r="BV144" s="11" t="s">
        <v>590</v>
      </c>
      <c r="BW144" s="6"/>
      <c r="BX144" s="11" t="s">
        <v>590</v>
      </c>
      <c r="BY144" s="6"/>
      <c r="BZ144" s="11" t="s">
        <v>590</v>
      </c>
      <c r="CA144" s="6"/>
      <c r="CB144" s="6"/>
      <c r="CC144" s="6"/>
      <c r="CD144" s="11" t="s">
        <v>590</v>
      </c>
      <c r="CE144" s="6"/>
      <c r="CF144" s="6"/>
      <c r="CG144" s="6"/>
      <c r="CH144" s="11" t="s">
        <v>590</v>
      </c>
      <c r="CI144" s="6"/>
      <c r="CJ144" s="11" t="s">
        <v>590</v>
      </c>
      <c r="CK144" s="6"/>
      <c r="CL144" s="11" t="s">
        <v>590</v>
      </c>
      <c r="CM144" s="6"/>
      <c r="CN144" s="11" t="s">
        <v>590</v>
      </c>
      <c r="CO144" s="6"/>
      <c r="CP144" s="11" t="s">
        <v>590</v>
      </c>
      <c r="CQ144" s="6"/>
      <c r="CR144" s="11" t="s">
        <v>590</v>
      </c>
      <c r="CS144" s="6"/>
      <c r="CT144" s="11" t="s">
        <v>590</v>
      </c>
      <c r="CU144" s="6"/>
      <c r="CV144" s="11" t="s">
        <v>590</v>
      </c>
      <c r="CW144" s="6"/>
      <c r="CX144" s="6"/>
      <c r="CY144" s="6"/>
      <c r="CZ144" s="11" t="s">
        <v>590</v>
      </c>
      <c r="DA144" s="6"/>
      <c r="DB144" s="6"/>
      <c r="DC144" s="6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</row>
    <row r="145" spans="1:161" ht="12.75">
      <c r="A145" s="28">
        <v>470</v>
      </c>
      <c r="B145" s="28" t="s">
        <v>302</v>
      </c>
      <c r="C145" t="s">
        <v>303</v>
      </c>
      <c r="D145" t="s">
        <v>250</v>
      </c>
      <c r="E145" t="s">
        <v>0</v>
      </c>
      <c r="F145" t="s">
        <v>61</v>
      </c>
      <c r="G145" t="s">
        <v>305</v>
      </c>
      <c r="H145" t="s">
        <v>74</v>
      </c>
      <c r="M145" t="s">
        <v>67</v>
      </c>
      <c r="N145" t="s">
        <v>10</v>
      </c>
      <c r="O145" t="s">
        <v>68</v>
      </c>
      <c r="P145" t="s">
        <v>68</v>
      </c>
      <c r="Q145" t="s">
        <v>10</v>
      </c>
      <c r="R145" t="s">
        <v>54</v>
      </c>
      <c r="S145" t="s">
        <v>68</v>
      </c>
      <c r="T145" s="1">
        <v>33832</v>
      </c>
      <c r="U145" t="s">
        <v>304</v>
      </c>
      <c r="V145" s="1" t="s">
        <v>23</v>
      </c>
      <c r="W145" s="1"/>
      <c r="X145" s="1"/>
      <c r="Y145">
        <v>1</v>
      </c>
      <c r="AD145">
        <v>1</v>
      </c>
      <c r="AE145" t="s">
        <v>12</v>
      </c>
      <c r="AF145" t="s">
        <v>606</v>
      </c>
      <c r="AG145" s="4">
        <v>100</v>
      </c>
      <c r="AH145" s="14">
        <v>16.09747592</v>
      </c>
      <c r="AI145" s="4"/>
      <c r="AJ145" s="14">
        <v>18.28084621</v>
      </c>
      <c r="AL145" s="14">
        <v>13.99704194</v>
      </c>
      <c r="AN145" s="14">
        <v>7.914048562</v>
      </c>
      <c r="BE145" s="4"/>
      <c r="BF145" s="14">
        <v>14.07235316</v>
      </c>
      <c r="BL145" s="11" t="s">
        <v>590</v>
      </c>
      <c r="BM145" s="6"/>
      <c r="BN145" s="11" t="s">
        <v>590</v>
      </c>
      <c r="BO145" s="6"/>
      <c r="BP145" s="11" t="s">
        <v>590</v>
      </c>
      <c r="BQ145" s="6"/>
      <c r="BR145" s="11" t="s">
        <v>590</v>
      </c>
      <c r="BS145" s="6"/>
      <c r="BT145" s="11" t="s">
        <v>590</v>
      </c>
      <c r="BU145" s="6"/>
      <c r="BV145" s="11" t="s">
        <v>590</v>
      </c>
      <c r="BW145" s="6"/>
      <c r="BX145" s="11" t="s">
        <v>590</v>
      </c>
      <c r="BY145" s="6"/>
      <c r="BZ145" s="11" t="s">
        <v>590</v>
      </c>
      <c r="CA145" s="6"/>
      <c r="CB145" s="6"/>
      <c r="CC145" s="6"/>
      <c r="CD145" s="11" t="s">
        <v>590</v>
      </c>
      <c r="CE145" s="6"/>
      <c r="CF145" s="6"/>
      <c r="CG145" s="6"/>
      <c r="CH145" s="11" t="s">
        <v>590</v>
      </c>
      <c r="CI145" s="6"/>
      <c r="CJ145" s="11" t="s">
        <v>590</v>
      </c>
      <c r="CK145" s="6"/>
      <c r="CL145" s="11" t="s">
        <v>590</v>
      </c>
      <c r="CM145" s="6"/>
      <c r="CN145" s="11" t="s">
        <v>590</v>
      </c>
      <c r="CO145" s="6"/>
      <c r="CP145" s="11" t="s">
        <v>590</v>
      </c>
      <c r="CQ145" s="6"/>
      <c r="CR145" s="11" t="s">
        <v>590</v>
      </c>
      <c r="CS145" s="6"/>
      <c r="CT145" s="11" t="s">
        <v>590</v>
      </c>
      <c r="CU145" s="6"/>
      <c r="CV145" s="11" t="s">
        <v>590</v>
      </c>
      <c r="CW145" s="6"/>
      <c r="CX145" s="6"/>
      <c r="CY145" s="6"/>
      <c r="CZ145" s="11" t="s">
        <v>590</v>
      </c>
      <c r="DA145" s="6"/>
      <c r="DB145" s="6"/>
      <c r="DC145" s="6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</row>
    <row r="146" spans="1:161" ht="12.75">
      <c r="A146" s="28">
        <v>470</v>
      </c>
      <c r="B146" s="28" t="s">
        <v>306</v>
      </c>
      <c r="C146" t="s">
        <v>303</v>
      </c>
      <c r="D146" t="s">
        <v>250</v>
      </c>
      <c r="E146" t="s">
        <v>0</v>
      </c>
      <c r="F146" t="s">
        <v>61</v>
      </c>
      <c r="G146" t="s">
        <v>305</v>
      </c>
      <c r="H146" t="s">
        <v>74</v>
      </c>
      <c r="M146" t="s">
        <v>67</v>
      </c>
      <c r="N146" t="s">
        <v>10</v>
      </c>
      <c r="O146" t="s">
        <v>68</v>
      </c>
      <c r="P146" t="s">
        <v>68</v>
      </c>
      <c r="Q146" t="s">
        <v>10</v>
      </c>
      <c r="R146" t="s">
        <v>54</v>
      </c>
      <c r="S146" t="s">
        <v>68</v>
      </c>
      <c r="T146" s="1">
        <v>36951</v>
      </c>
      <c r="U146" t="s">
        <v>307</v>
      </c>
      <c r="V146" s="1" t="s">
        <v>23</v>
      </c>
      <c r="W146" s="1"/>
      <c r="X146" s="1"/>
      <c r="Y146">
        <v>1</v>
      </c>
      <c r="AD146">
        <v>1</v>
      </c>
      <c r="AE146" t="s">
        <v>12</v>
      </c>
      <c r="AF146" t="s">
        <v>606</v>
      </c>
      <c r="AG146" s="4"/>
      <c r="AH146" s="14">
        <v>1.977880182</v>
      </c>
      <c r="AI146" s="4"/>
      <c r="AJ146" s="14">
        <v>1.172552604</v>
      </c>
      <c r="AL146" s="14">
        <v>1.147587446</v>
      </c>
      <c r="AM146">
        <v>100</v>
      </c>
      <c r="AN146" s="14">
        <v>1.496242299</v>
      </c>
      <c r="BE146" s="4"/>
      <c r="BF146" s="14">
        <v>1.448565633</v>
      </c>
      <c r="BL146" s="11" t="s">
        <v>590</v>
      </c>
      <c r="BM146" s="6"/>
      <c r="BN146" s="11" t="s">
        <v>590</v>
      </c>
      <c r="BO146" s="6"/>
      <c r="BP146" s="11" t="s">
        <v>590</v>
      </c>
      <c r="BQ146" s="6"/>
      <c r="BR146" s="11" t="s">
        <v>590</v>
      </c>
      <c r="BS146" s="6"/>
      <c r="BT146" s="11" t="s">
        <v>590</v>
      </c>
      <c r="BU146" s="6"/>
      <c r="BV146" s="11" t="s">
        <v>590</v>
      </c>
      <c r="BW146" s="6"/>
      <c r="BX146" s="11" t="s">
        <v>590</v>
      </c>
      <c r="BY146" s="6"/>
      <c r="BZ146" s="11" t="s">
        <v>590</v>
      </c>
      <c r="CA146" s="6"/>
      <c r="CB146" s="6"/>
      <c r="CC146" s="6"/>
      <c r="CD146" s="11" t="s">
        <v>590</v>
      </c>
      <c r="CE146" s="6"/>
      <c r="CF146" s="6"/>
      <c r="CG146" s="6"/>
      <c r="CH146" s="11" t="s">
        <v>590</v>
      </c>
      <c r="CI146" s="6"/>
      <c r="CJ146" s="11" t="s">
        <v>590</v>
      </c>
      <c r="CK146" s="6"/>
      <c r="CL146" s="11" t="s">
        <v>590</v>
      </c>
      <c r="CM146" s="6"/>
      <c r="CN146" s="11" t="s">
        <v>590</v>
      </c>
      <c r="CO146" s="6"/>
      <c r="CP146" s="11" t="s">
        <v>590</v>
      </c>
      <c r="CQ146" s="6"/>
      <c r="CR146" s="11" t="s">
        <v>590</v>
      </c>
      <c r="CS146" s="6"/>
      <c r="CT146" s="11" t="s">
        <v>590</v>
      </c>
      <c r="CU146" s="6"/>
      <c r="CV146" s="11" t="s">
        <v>590</v>
      </c>
      <c r="CW146" s="6"/>
      <c r="CX146" s="6"/>
      <c r="CY146" s="6"/>
      <c r="CZ146" s="11" t="s">
        <v>590</v>
      </c>
      <c r="DA146" s="6"/>
      <c r="DB146" s="6"/>
      <c r="DC146" s="6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</row>
    <row r="147" spans="1:161" ht="12.75">
      <c r="A147" s="28">
        <v>470</v>
      </c>
      <c r="B147" s="28" t="s">
        <v>309</v>
      </c>
      <c r="C147" t="s">
        <v>303</v>
      </c>
      <c r="D147" t="s">
        <v>250</v>
      </c>
      <c r="E147" t="s">
        <v>0</v>
      </c>
      <c r="F147" t="s">
        <v>61</v>
      </c>
      <c r="G147" t="s">
        <v>305</v>
      </c>
      <c r="H147" t="s">
        <v>74</v>
      </c>
      <c r="M147" t="s">
        <v>67</v>
      </c>
      <c r="N147" t="s">
        <v>10</v>
      </c>
      <c r="O147" t="s">
        <v>68</v>
      </c>
      <c r="P147" t="s">
        <v>68</v>
      </c>
      <c r="Q147" t="s">
        <v>10</v>
      </c>
      <c r="R147" t="s">
        <v>54</v>
      </c>
      <c r="S147" t="s">
        <v>68</v>
      </c>
      <c r="T147" s="1">
        <v>36220</v>
      </c>
      <c r="U147" t="s">
        <v>310</v>
      </c>
      <c r="V147" s="1" t="s">
        <v>23</v>
      </c>
      <c r="W147" s="1"/>
      <c r="X147" s="1"/>
      <c r="Y147">
        <v>1</v>
      </c>
      <c r="AD147">
        <v>1</v>
      </c>
      <c r="AE147" t="s">
        <v>12</v>
      </c>
      <c r="AF147" t="s">
        <v>606</v>
      </c>
      <c r="AG147" s="4"/>
      <c r="AH147" s="14">
        <v>244.3739228</v>
      </c>
      <c r="AI147" s="4"/>
      <c r="AJ147" s="14">
        <v>177.2509008</v>
      </c>
      <c r="AL147" s="14">
        <v>142.6540356</v>
      </c>
      <c r="AN147" s="14">
        <v>4.619686016</v>
      </c>
      <c r="BE147" s="4"/>
      <c r="BF147" s="14">
        <v>142.2246363</v>
      </c>
      <c r="BL147" s="11" t="s">
        <v>590</v>
      </c>
      <c r="BM147" s="6"/>
      <c r="BN147" s="11" t="s">
        <v>590</v>
      </c>
      <c r="BO147" s="6"/>
      <c r="BP147" s="11" t="s">
        <v>590</v>
      </c>
      <c r="BQ147" s="6"/>
      <c r="BR147" s="11" t="s">
        <v>590</v>
      </c>
      <c r="BS147" s="6"/>
      <c r="BT147" s="11" t="s">
        <v>590</v>
      </c>
      <c r="BU147" s="6"/>
      <c r="BV147" s="11" t="s">
        <v>590</v>
      </c>
      <c r="BW147" s="6"/>
      <c r="BX147" s="11" t="s">
        <v>590</v>
      </c>
      <c r="BY147" s="6"/>
      <c r="BZ147" s="11" t="s">
        <v>590</v>
      </c>
      <c r="CA147" s="6"/>
      <c r="CB147" s="6"/>
      <c r="CC147" s="6"/>
      <c r="CD147" s="11" t="s">
        <v>590</v>
      </c>
      <c r="CE147" s="6"/>
      <c r="CF147" s="6"/>
      <c r="CG147" s="6"/>
      <c r="CH147" s="11" t="s">
        <v>590</v>
      </c>
      <c r="CI147" s="6"/>
      <c r="CJ147" s="11" t="s">
        <v>590</v>
      </c>
      <c r="CK147" s="6"/>
      <c r="CL147" s="11" t="s">
        <v>590</v>
      </c>
      <c r="CM147" s="6"/>
      <c r="CN147" s="11" t="s">
        <v>590</v>
      </c>
      <c r="CO147" s="6"/>
      <c r="CP147" s="11" t="s">
        <v>590</v>
      </c>
      <c r="CQ147" s="6"/>
      <c r="CR147" s="11" t="s">
        <v>590</v>
      </c>
      <c r="CS147" s="6"/>
      <c r="CT147" s="11" t="s">
        <v>590</v>
      </c>
      <c r="CU147" s="6"/>
      <c r="CV147" s="11" t="s">
        <v>590</v>
      </c>
      <c r="CW147" s="6"/>
      <c r="CX147" s="6"/>
      <c r="CY147" s="6"/>
      <c r="CZ147" s="11" t="s">
        <v>590</v>
      </c>
      <c r="DA147" s="6"/>
      <c r="DB147" s="6"/>
      <c r="DC147" s="6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</row>
    <row r="148" spans="1:161" ht="12.75">
      <c r="A148" s="28">
        <v>470</v>
      </c>
      <c r="B148" s="28" t="s">
        <v>311</v>
      </c>
      <c r="C148" t="s">
        <v>303</v>
      </c>
      <c r="D148" t="s">
        <v>250</v>
      </c>
      <c r="E148" t="s">
        <v>0</v>
      </c>
      <c r="F148" t="s">
        <v>61</v>
      </c>
      <c r="G148" t="s">
        <v>305</v>
      </c>
      <c r="H148" t="s">
        <v>74</v>
      </c>
      <c r="M148" t="s">
        <v>67</v>
      </c>
      <c r="N148" t="s">
        <v>10</v>
      </c>
      <c r="O148" t="s">
        <v>68</v>
      </c>
      <c r="P148" t="s">
        <v>68</v>
      </c>
      <c r="Q148" t="s">
        <v>10</v>
      </c>
      <c r="R148" t="s">
        <v>54</v>
      </c>
      <c r="S148" t="s">
        <v>68</v>
      </c>
      <c r="T148" s="1">
        <v>35855</v>
      </c>
      <c r="U148" t="s">
        <v>312</v>
      </c>
      <c r="V148" s="1" t="s">
        <v>23</v>
      </c>
      <c r="W148" s="1"/>
      <c r="X148" s="1"/>
      <c r="Y148">
        <v>1</v>
      </c>
      <c r="AD148">
        <v>1</v>
      </c>
      <c r="AE148" t="s">
        <v>12</v>
      </c>
      <c r="AF148" t="s">
        <v>606</v>
      </c>
      <c r="AG148" s="4"/>
      <c r="AH148" s="14">
        <v>1.888643983</v>
      </c>
      <c r="AI148" s="4"/>
      <c r="AJ148" s="14">
        <v>58.33784367</v>
      </c>
      <c r="AL148" s="14">
        <v>89.83063104</v>
      </c>
      <c r="AN148" s="14">
        <v>107.9722768</v>
      </c>
      <c r="BE148" s="4"/>
      <c r="BF148" s="14">
        <v>64.50734888</v>
      </c>
      <c r="BL148" s="11" t="s">
        <v>590</v>
      </c>
      <c r="BM148" s="6"/>
      <c r="BN148" s="11" t="s">
        <v>590</v>
      </c>
      <c r="BO148" s="6"/>
      <c r="BP148" s="11" t="s">
        <v>590</v>
      </c>
      <c r="BQ148" s="6"/>
      <c r="BR148" s="11" t="s">
        <v>590</v>
      </c>
      <c r="BS148" s="6"/>
      <c r="BT148" s="11" t="s">
        <v>590</v>
      </c>
      <c r="BU148" s="6"/>
      <c r="BV148" s="11" t="s">
        <v>590</v>
      </c>
      <c r="BW148" s="6"/>
      <c r="BX148" s="11" t="s">
        <v>590</v>
      </c>
      <c r="BY148" s="6"/>
      <c r="BZ148" s="11" t="s">
        <v>590</v>
      </c>
      <c r="CA148" s="6"/>
      <c r="CB148" s="6"/>
      <c r="CC148" s="6"/>
      <c r="CD148" s="11" t="s">
        <v>590</v>
      </c>
      <c r="CE148" s="6"/>
      <c r="CF148" s="6"/>
      <c r="CG148" s="6"/>
      <c r="CH148" s="11" t="s">
        <v>590</v>
      </c>
      <c r="CI148" s="6"/>
      <c r="CJ148" s="11" t="s">
        <v>590</v>
      </c>
      <c r="CK148" s="6"/>
      <c r="CL148" s="11" t="s">
        <v>590</v>
      </c>
      <c r="CM148" s="6"/>
      <c r="CN148" s="11" t="s">
        <v>590</v>
      </c>
      <c r="CO148" s="6"/>
      <c r="CP148" s="11" t="s">
        <v>590</v>
      </c>
      <c r="CQ148" s="6"/>
      <c r="CR148" s="11" t="s">
        <v>590</v>
      </c>
      <c r="CS148" s="6"/>
      <c r="CT148" s="11" t="s">
        <v>590</v>
      </c>
      <c r="CU148" s="6"/>
      <c r="CV148" s="11" t="s">
        <v>590</v>
      </c>
      <c r="CW148" s="6"/>
      <c r="CX148" s="6"/>
      <c r="CY148" s="6"/>
      <c r="CZ148" s="11" t="s">
        <v>590</v>
      </c>
      <c r="DA148" s="6"/>
      <c r="DB148" s="6"/>
      <c r="DC148" s="6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</row>
  </sheetData>
  <printOptions headings="1" horizontalCentered="1"/>
  <pageMargins left="0" right="0" top="0.5" bottom="0.5" header="0.25" footer="0.25"/>
  <pageSetup fitToHeight="40" fitToWidth="4" horizontalDpi="600" verticalDpi="600" orientation="landscape" pageOrder="overThenDown" scale="70" r:id="rId1"/>
  <headerFooter alignWithMargins="0">
    <oddHeader>&amp;CData Summary: Incinerators, Mercury</oddHeader>
    <oddFooter>&amp;CPage &amp;P of &amp;N</oddFooter>
  </headerFooter>
  <colBreaks count="4" manualBreakCount="4">
    <brk id="19" max="65535" man="1"/>
    <brk id="32" max="65535" man="1"/>
    <brk id="63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Sheldon</dc:creator>
  <cp:keywords/>
  <dc:description/>
  <cp:lastModifiedBy>Preferred Customer</cp:lastModifiedBy>
  <cp:lastPrinted>2005-09-07T02:00:29Z</cp:lastPrinted>
  <dcterms:created xsi:type="dcterms:W3CDTF">2002-09-30T02:28:41Z</dcterms:created>
  <dcterms:modified xsi:type="dcterms:W3CDTF">2005-09-07T02:23:58Z</dcterms:modified>
  <cp:category/>
  <cp:version/>
  <cp:contentType/>
  <cp:contentStatus/>
</cp:coreProperties>
</file>