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firstSheet="1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 refMode="R1C1"/>
</workbook>
</file>

<file path=xl/sharedStrings.xml><?xml version="1.0" encoding="utf-8"?>
<sst xmlns="http://schemas.openxmlformats.org/spreadsheetml/2006/main" count="254" uniqueCount="101">
  <si>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</si>
  <si>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</si>
  <si>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</si>
  <si>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</si>
  <si>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</si>
  <si>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</si>
  <si>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</si>
  <si>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</si>
  <si>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</si>
  <si>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</si>
  <si>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</si>
  <si>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</si>
  <si>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</si>
  <si>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</si>
  <si>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</si>
  <si>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</si>
  <si>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</si>
  <si>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</si>
  <si>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PM, CO</t>
  </si>
  <si>
    <t>Units</t>
  </si>
  <si>
    <t>PM</t>
  </si>
  <si>
    <t>gr/dscf</t>
  </si>
  <si>
    <t>y</t>
  </si>
  <si>
    <t>ppmv</t>
  </si>
  <si>
    <t>Cond Avg</t>
  </si>
  <si>
    <t>Feedstream Description</t>
  </si>
  <si>
    <t>Thermal Feedrate</t>
  </si>
  <si>
    <t>MMBtu/hr</t>
  </si>
  <si>
    <t>Ash</t>
  </si>
  <si>
    <t xml:space="preserve">    Testing Dates</t>
  </si>
  <si>
    <t>Total</t>
  </si>
  <si>
    <t>Liq</t>
  </si>
  <si>
    <t>Stack Gas Emissions</t>
  </si>
  <si>
    <t>HW</t>
  </si>
  <si>
    <t>°F</t>
  </si>
  <si>
    <t>Feedstreams</t>
  </si>
  <si>
    <t>Combustor Characteristics</t>
  </si>
  <si>
    <t>Hazardous Wastes</t>
  </si>
  <si>
    <t>Haz Waste Description</t>
  </si>
  <si>
    <t>Supplemental Fuel</t>
  </si>
  <si>
    <t>Capacity (MMBtu/hr)</t>
  </si>
  <si>
    <t>7% O2</t>
  </si>
  <si>
    <t>Phase II ID No.</t>
  </si>
  <si>
    <t xml:space="preserve">    Gas Velocity (ft/sec)</t>
  </si>
  <si>
    <t xml:space="preserve">    Gas Temperature (°F)</t>
  </si>
  <si>
    <t>g/hr</t>
  </si>
  <si>
    <t>Source Description</t>
  </si>
  <si>
    <t>Soot Blowing</t>
  </si>
  <si>
    <t>Comments</t>
  </si>
  <si>
    <t>CO (RA)</t>
  </si>
  <si>
    <t>CO (MHRA)</t>
  </si>
  <si>
    <t>*</t>
  </si>
  <si>
    <t>Feed Rate</t>
  </si>
  <si>
    <t>HWC Burn Status (Date if Terminated)</t>
  </si>
  <si>
    <t xml:space="preserve">    Cond Dates</t>
  </si>
  <si>
    <t>Cond Description</t>
  </si>
  <si>
    <t>R1</t>
  </si>
  <si>
    <t>R2</t>
  </si>
  <si>
    <t>R3</t>
  </si>
  <si>
    <t>Number of Sister Facilities</t>
  </si>
  <si>
    <t>Combustor Type</t>
  </si>
  <si>
    <t>APCS Detailed Acronym</t>
  </si>
  <si>
    <t>APCS General Class</t>
  </si>
  <si>
    <t>Liquid-fired</t>
  </si>
  <si>
    <t>source</t>
  </si>
  <si>
    <t>cond</t>
  </si>
  <si>
    <t>emiss</t>
  </si>
  <si>
    <t>feed</t>
  </si>
  <si>
    <t>Combustor Class</t>
  </si>
  <si>
    <t>Feedstream Number</t>
  </si>
  <si>
    <t>Feed Class</t>
  </si>
  <si>
    <t>F1</t>
  </si>
  <si>
    <t>Liq HW</t>
  </si>
  <si>
    <t>F2</t>
  </si>
  <si>
    <t>NG</t>
  </si>
  <si>
    <t>F3</t>
  </si>
  <si>
    <t>Feed Class 2</t>
  </si>
  <si>
    <t>MF</t>
  </si>
  <si>
    <t>E1</t>
  </si>
  <si>
    <t>Process Information</t>
  </si>
  <si>
    <t>Comb Temp</t>
  </si>
  <si>
    <t>Shell Chemicals</t>
  </si>
  <si>
    <t>Deer Park</t>
  </si>
  <si>
    <t>TX</t>
  </si>
  <si>
    <t>TXD067285973</t>
  </si>
  <si>
    <t>The Phenol-3 Boiler H87920</t>
  </si>
  <si>
    <t>Liquid-fired boiler</t>
  </si>
  <si>
    <t>NA</t>
  </si>
  <si>
    <t>Natural gas</t>
  </si>
  <si>
    <t>3034C1</t>
  </si>
  <si>
    <t>Bisphenol acetone (BPA) heavy ends, phenol heavy ends (K022)</t>
  </si>
  <si>
    <t>URS - Radiant Interantional</t>
  </si>
  <si>
    <t>Trial Burn and Risk Burn Report and Revised Certification of Compliance, Transfer of Interim Status. October 2000</t>
  </si>
  <si>
    <t>July 11-13, 2000</t>
  </si>
  <si>
    <t>n</t>
  </si>
  <si>
    <t>3034C2</t>
  </si>
  <si>
    <t>Risk burn, normal operating</t>
  </si>
  <si>
    <t>Trial burn, normal operating</t>
  </si>
  <si>
    <t>Heavy Ends</t>
  </si>
  <si>
    <t>Constructed in 1998-1999. Water tube-type boiler manufactured by Foster-Wheeler. The BIF unit is a multi-fuel wall boiler with four front burners. Ther boiler will be rated for a maximum heat release of 400 MMBTU/hr. Maximum liquid rate feedrate is 9,260 lbs/hr. It will produce 308,000 lbs/hr of 650 psi team at 540-580°F.</t>
  </si>
  <si>
    <t>PM reported in C2 exactly the same as PM in C1 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</si>
</sst>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000"/>
    <numFmt numFmtId="173" formatCode="0.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4" sqref="B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2.7109375" style="2" hidden="1" customWidth="1"/>
    <col min="2" max="2" width="23.8515625" style="2" customWidth="1"/>
    <col min="3" max="3" width="54.421875" style="2" customWidth="1"/>
    <col min="4" max="16384" width="8.8515625" style="2" customWidth="1"/>
  </cols>
  <sheetData>
    <row r="1" ht="12.75">
      <c r="B1" s="1" t="s">
        <v>46</v>
      </c>
    </row>
    <row r="3" spans="2:3" ht="12.75">
      <c r="B3" s="2" t="s">
        <v>42</v>
      </c>
      <c r="C3" s="3">
        <v>3034</v>
      </c>
    </row>
    <row r="4" spans="2:3" ht="12.75">
      <c r="B4" s="2" t="s">
        <v>0</v>
      </c>
      <c r="C4" s="2" t="s">
        <v>84</v>
      </c>
    </row>
    <row r="5" spans="2:3" ht="12.75">
      <c r="B5" s="2" t="s">
        <v>1</v>
      </c>
      <c r="C5" s="2" t="s">
        <v>81</v>
      </c>
    </row>
    <row r="6" ht="12.75">
      <c r="B6" s="2" t="s">
        <v>2</v>
      </c>
    </row>
    <row r="7" spans="2:3" ht="12.75">
      <c r="B7" s="2" t="s">
        <v>3</v>
      </c>
      <c r="C7" s="2" t="s">
        <v>82</v>
      </c>
    </row>
    <row r="8" spans="2:3" ht="12.75">
      <c r="B8" s="2" t="s">
        <v>4</v>
      </c>
      <c r="C8" s="2" t="s">
        <v>83</v>
      </c>
    </row>
    <row r="9" spans="2:3" ht="12.75">
      <c r="B9" s="2" t="s">
        <v>5</v>
      </c>
      <c r="C9" s="2" t="s">
        <v>85</v>
      </c>
    </row>
    <row r="10" spans="2:3" ht="12.75">
      <c r="B10" s="2" t="s">
        <v>6</v>
      </c>
      <c r="C10" s="2" t="s">
        <v>7</v>
      </c>
    </row>
    <row r="11" spans="2:3" ht="12.75">
      <c r="B11" s="2" t="s">
        <v>59</v>
      </c>
      <c r="C11" s="3"/>
    </row>
    <row r="12" spans="2:3" ht="12.75">
      <c r="B12" s="2" t="s">
        <v>68</v>
      </c>
      <c r="C12" s="2" t="s">
        <v>86</v>
      </c>
    </row>
    <row r="13" spans="2:3" ht="12.75">
      <c r="B13" s="2" t="s">
        <v>60</v>
      </c>
      <c r="C13" s="2" t="s">
        <v>63</v>
      </c>
    </row>
    <row r="14" spans="2:3" s="21" customFormat="1" ht="76.5">
      <c r="B14" s="21" t="s">
        <v>36</v>
      </c>
      <c r="C14" s="21" t="s">
        <v>99</v>
      </c>
    </row>
    <row r="15" spans="2:3" s="21" customFormat="1" ht="12.75">
      <c r="B15" s="21" t="s">
        <v>40</v>
      </c>
      <c r="C15" s="22">
        <v>400</v>
      </c>
    </row>
    <row r="16" spans="2:3" ht="12.75">
      <c r="B16" s="2" t="s">
        <v>47</v>
      </c>
      <c r="C16" s="2" t="s">
        <v>7</v>
      </c>
    </row>
    <row r="17" spans="2:3" ht="12.75">
      <c r="B17" s="2" t="s">
        <v>61</v>
      </c>
      <c r="C17" s="2" t="s">
        <v>7</v>
      </c>
    </row>
    <row r="18" ht="12.75">
      <c r="B18" s="2" t="s">
        <v>62</v>
      </c>
    </row>
    <row r="19" spans="2:3" ht="12.75">
      <c r="B19" s="2" t="s">
        <v>8</v>
      </c>
      <c r="C19" s="2" t="s">
        <v>87</v>
      </c>
    </row>
    <row r="20" spans="2:3" ht="12.75">
      <c r="B20" s="2" t="s">
        <v>37</v>
      </c>
      <c r="C20" s="2" t="s">
        <v>31</v>
      </c>
    </row>
    <row r="21" spans="2:3" ht="12.75">
      <c r="B21" s="2" t="s">
        <v>38</v>
      </c>
      <c r="C21" s="2" t="s">
        <v>90</v>
      </c>
    </row>
    <row r="22" spans="2:3" ht="12.75">
      <c r="B22" s="2" t="s">
        <v>39</v>
      </c>
      <c r="C22" s="2" t="s">
        <v>88</v>
      </c>
    </row>
    <row r="23" ht="12.75" customHeight="1"/>
    <row r="24" ht="12.75">
      <c r="B24" s="2" t="s">
        <v>9</v>
      </c>
    </row>
    <row r="25" spans="2:3" ht="12.75">
      <c r="B25" s="2" t="s">
        <v>10</v>
      </c>
      <c r="C25" s="3">
        <v>8.5</v>
      </c>
    </row>
    <row r="26" spans="2:3" ht="12.75">
      <c r="B26" s="2" t="s">
        <v>11</v>
      </c>
      <c r="C26" s="3">
        <v>150</v>
      </c>
    </row>
    <row r="27" spans="2:3" ht="12.75">
      <c r="B27" s="2" t="s">
        <v>43</v>
      </c>
      <c r="C27" s="4"/>
    </row>
    <row r="28" spans="2:3" ht="12.75">
      <c r="B28" s="2" t="s">
        <v>44</v>
      </c>
      <c r="C28" s="3">
        <v>580</v>
      </c>
    </row>
    <row r="29" ht="12.75" customHeight="1"/>
    <row r="30" ht="12.75">
      <c r="B30" s="2" t="s">
        <v>12</v>
      </c>
    </row>
    <row r="31" s="26" customFormat="1" ht="25.5">
      <c r="B31" s="26" t="s">
        <v>53</v>
      </c>
    </row>
    <row r="32" ht="12.75" customHeight="1"/>
    <row r="42" ht="12.75">
      <c r="C42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7" sqref="C27"/>
    </sheetView>
  </sheetViews>
  <sheetFormatPr defaultColWidth="9.140625" defaultRowHeight="12.75"/>
  <cols>
    <col min="1" max="1" width="3.421875" style="0" hidden="1" customWidth="1"/>
    <col min="2" max="2" width="22.00390625" style="0" customWidth="1"/>
    <col min="3" max="3" width="53.421875" style="0" customWidth="1"/>
  </cols>
  <sheetData>
    <row r="1" ht="12.75">
      <c r="B1" s="27" t="s">
        <v>55</v>
      </c>
    </row>
    <row r="3" ht="12.75">
      <c r="B3" s="28" t="s">
        <v>89</v>
      </c>
    </row>
    <row r="4" s="2" customFormat="1" ht="12.75"/>
    <row r="5" spans="2:3" s="21" customFormat="1" ht="25.5">
      <c r="B5" s="21" t="s">
        <v>13</v>
      </c>
      <c r="C5" s="21" t="s">
        <v>92</v>
      </c>
    </row>
    <row r="6" spans="2:3" s="2" customFormat="1" ht="12.75">
      <c r="B6" s="2" t="s">
        <v>14</v>
      </c>
      <c r="C6" s="2" t="s">
        <v>91</v>
      </c>
    </row>
    <row r="7" spans="2:3" s="2" customFormat="1" ht="12.75">
      <c r="B7" s="2" t="s">
        <v>15</v>
      </c>
      <c r="C7" s="2" t="s">
        <v>91</v>
      </c>
    </row>
    <row r="8" spans="2:3" s="2" customFormat="1" ht="12.75">
      <c r="B8" s="2" t="s">
        <v>29</v>
      </c>
      <c r="C8" s="5" t="s">
        <v>93</v>
      </c>
    </row>
    <row r="9" spans="2:3" s="2" customFormat="1" ht="12.75">
      <c r="B9" s="2" t="s">
        <v>54</v>
      </c>
      <c r="C9" s="25">
        <v>36708</v>
      </c>
    </row>
    <row r="10" spans="2:3" s="2" customFormat="1" ht="12.75">
      <c r="B10" s="2" t="s">
        <v>16</v>
      </c>
      <c r="C10" s="2" t="s">
        <v>97</v>
      </c>
    </row>
    <row r="11" spans="2:3" s="2" customFormat="1" ht="12.75">
      <c r="B11" s="2" t="s">
        <v>17</v>
      </c>
      <c r="C11" s="2" t="s">
        <v>18</v>
      </c>
    </row>
    <row r="13" ht="12.75">
      <c r="B13" s="28" t="s">
        <v>95</v>
      </c>
    </row>
    <row r="14" spans="2:3" ht="12.75">
      <c r="B14" s="2"/>
      <c r="C14" s="2"/>
    </row>
    <row r="15" spans="2:3" ht="25.5">
      <c r="B15" s="21" t="s">
        <v>13</v>
      </c>
      <c r="C15" s="21" t="s">
        <v>92</v>
      </c>
    </row>
    <row r="16" spans="2:3" ht="12.75">
      <c r="B16" s="2" t="s">
        <v>14</v>
      </c>
      <c r="C16" s="2" t="s">
        <v>91</v>
      </c>
    </row>
    <row r="17" spans="2:3" ht="12.75">
      <c r="B17" s="2" t="s">
        <v>15</v>
      </c>
      <c r="C17" s="2" t="s">
        <v>91</v>
      </c>
    </row>
    <row r="18" spans="2:3" ht="12.75">
      <c r="B18" s="2" t="s">
        <v>29</v>
      </c>
      <c r="C18" s="5">
        <v>36721</v>
      </c>
    </row>
    <row r="19" spans="2:3" ht="12.75">
      <c r="B19" s="2" t="s">
        <v>54</v>
      </c>
      <c r="C19" s="25">
        <v>36708</v>
      </c>
    </row>
    <row r="20" spans="2:3" ht="12.75">
      <c r="B20" s="2" t="s">
        <v>16</v>
      </c>
      <c r="C20" s="2" t="s">
        <v>96</v>
      </c>
    </row>
    <row r="21" spans="2:3" ht="12.75">
      <c r="B21" s="2" t="s">
        <v>17</v>
      </c>
      <c r="C21" s="2" t="s">
        <v>18</v>
      </c>
    </row>
    <row r="23" ht="12.75">
      <c r="B23" s="28"/>
    </row>
    <row r="24" spans="2:3" ht="12.75">
      <c r="B24" s="2"/>
      <c r="C24" s="2"/>
    </row>
    <row r="25" spans="2:3" ht="12.75">
      <c r="B25" s="21"/>
      <c r="C25" s="21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5"/>
    </row>
    <row r="29" spans="2:3" ht="12.75">
      <c r="B29" s="2"/>
      <c r="C29" s="25"/>
    </row>
    <row r="30" spans="2:3" ht="12.75">
      <c r="B30" s="2"/>
      <c r="C30" s="2"/>
    </row>
    <row r="31" spans="2:3" ht="12.75">
      <c r="B31" s="2"/>
      <c r="C31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B1">
      <selection activeCell="B30" sqref="B30:B31"/>
    </sheetView>
  </sheetViews>
  <sheetFormatPr defaultColWidth="9.140625" defaultRowHeight="12.75"/>
  <cols>
    <col min="1" max="1" width="9.140625" style="8" hidden="1" customWidth="1"/>
    <col min="2" max="2" width="18.8515625" style="8" customWidth="1"/>
    <col min="3" max="3" width="8.140625" style="8" customWidth="1"/>
    <col min="4" max="4" width="8.8515625" style="7" customWidth="1"/>
    <col min="5" max="5" width="6.140625" style="7" customWidth="1"/>
    <col min="6" max="6" width="2.140625" style="7" customWidth="1"/>
    <col min="7" max="7" width="10.28125" style="8" customWidth="1"/>
    <col min="8" max="8" width="2.7109375" style="8" customWidth="1"/>
    <col min="9" max="9" width="8.8515625" style="8" customWidth="1"/>
    <col min="10" max="10" width="2.28125" style="8" customWidth="1"/>
    <col min="11" max="11" width="10.140625" style="8" customWidth="1"/>
    <col min="12" max="12" width="1.8515625" style="8" customWidth="1"/>
    <col min="13" max="16384" width="8.8515625" style="8" customWidth="1"/>
  </cols>
  <sheetData>
    <row r="1" spans="2:3" ht="12.75">
      <c r="B1" s="6" t="s">
        <v>32</v>
      </c>
      <c r="C1" s="6"/>
    </row>
    <row r="2" spans="2:13" ht="12.75">
      <c r="B2" s="9"/>
      <c r="C2" s="9"/>
      <c r="G2" s="9"/>
      <c r="H2" s="9"/>
      <c r="I2" s="9"/>
      <c r="J2" s="9"/>
      <c r="K2" s="9"/>
      <c r="L2" s="9"/>
      <c r="M2" s="9"/>
    </row>
    <row r="3" spans="2:13" ht="12.75">
      <c r="B3" s="2"/>
      <c r="C3" s="2" t="s">
        <v>48</v>
      </c>
      <c r="D3" s="7" t="s">
        <v>19</v>
      </c>
      <c r="E3" s="7" t="s">
        <v>41</v>
      </c>
      <c r="G3" s="9"/>
      <c r="H3" s="9"/>
      <c r="I3" s="9"/>
      <c r="J3" s="9"/>
      <c r="K3" s="9"/>
      <c r="L3" s="9"/>
      <c r="M3" s="9"/>
    </row>
    <row r="4" spans="2:13" ht="12.75">
      <c r="B4" s="2"/>
      <c r="C4" s="2"/>
      <c r="H4" s="9"/>
      <c r="I4" s="9"/>
      <c r="J4" s="9"/>
      <c r="K4" s="11"/>
      <c r="L4" s="9"/>
      <c r="M4" s="9"/>
    </row>
    <row r="5" spans="2:13" ht="12.75">
      <c r="B5" s="2"/>
      <c r="C5" s="2"/>
      <c r="H5" s="9"/>
      <c r="I5" s="9"/>
      <c r="J5" s="9"/>
      <c r="K5" s="11"/>
      <c r="L5" s="9"/>
      <c r="M5" s="9"/>
    </row>
    <row r="6" spans="1:13" ht="12.75">
      <c r="A6" s="8">
        <v>1</v>
      </c>
      <c r="B6" s="10" t="s">
        <v>89</v>
      </c>
      <c r="C6" s="10"/>
      <c r="G6" s="9" t="s">
        <v>56</v>
      </c>
      <c r="H6" s="9"/>
      <c r="I6" s="9" t="s">
        <v>57</v>
      </c>
      <c r="J6" s="9"/>
      <c r="K6" s="9" t="s">
        <v>58</v>
      </c>
      <c r="L6" s="9"/>
      <c r="M6" s="9" t="s">
        <v>24</v>
      </c>
    </row>
    <row r="7" spans="2:13" ht="12.75"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9"/>
    </row>
    <row r="8" spans="2:13" ht="12.75">
      <c r="B8" s="7" t="s">
        <v>20</v>
      </c>
      <c r="C8" s="7" t="s">
        <v>78</v>
      </c>
      <c r="D8" s="7" t="s">
        <v>21</v>
      </c>
      <c r="E8" s="7" t="s">
        <v>22</v>
      </c>
      <c r="G8" s="11">
        <v>0.025</v>
      </c>
      <c r="H8" s="11"/>
      <c r="I8" s="11">
        <v>0.039</v>
      </c>
      <c r="J8" s="11"/>
      <c r="K8" s="11">
        <v>0.06</v>
      </c>
      <c r="M8" s="23">
        <f>AVERAGE(G8:K8)</f>
        <v>0.04133333333333333</v>
      </c>
    </row>
    <row r="9" spans="2:13" ht="12.75">
      <c r="B9" s="7" t="s">
        <v>49</v>
      </c>
      <c r="C9" s="7" t="s">
        <v>78</v>
      </c>
      <c r="D9" s="7" t="s">
        <v>23</v>
      </c>
      <c r="E9" s="7" t="s">
        <v>22</v>
      </c>
      <c r="G9" s="11">
        <v>0.37</v>
      </c>
      <c r="H9" s="11"/>
      <c r="I9" s="11">
        <v>0.89</v>
      </c>
      <c r="J9" s="11"/>
      <c r="K9" s="11">
        <v>0.72</v>
      </c>
      <c r="L9" s="11"/>
      <c r="M9" s="12">
        <f>AVERAGE(I9,G9,K9)</f>
        <v>0.66</v>
      </c>
    </row>
    <row r="10" spans="2:13" ht="12.75">
      <c r="B10" s="7" t="s">
        <v>50</v>
      </c>
      <c r="C10" s="7" t="s">
        <v>78</v>
      </c>
      <c r="D10" s="7" t="s">
        <v>23</v>
      </c>
      <c r="E10" s="7" t="s">
        <v>22</v>
      </c>
      <c r="G10" s="11">
        <v>0.57</v>
      </c>
      <c r="H10" s="11"/>
      <c r="I10" s="11">
        <v>1.82</v>
      </c>
      <c r="J10" s="11"/>
      <c r="K10" s="11">
        <v>0.92</v>
      </c>
      <c r="L10" s="11"/>
      <c r="M10" s="12">
        <f>AVERAGE(I10,G10,K10)</f>
        <v>1.1033333333333333</v>
      </c>
    </row>
    <row r="11" spans="2:13" ht="12.75">
      <c r="B11" s="7"/>
      <c r="C11" s="7"/>
      <c r="G11" s="11"/>
      <c r="H11" s="11"/>
      <c r="I11" s="11"/>
      <c r="J11" s="11"/>
      <c r="K11" s="11"/>
      <c r="L11" s="11"/>
      <c r="M11" s="9"/>
    </row>
    <row r="12" spans="2:13" ht="12.75">
      <c r="B12" s="10" t="s">
        <v>95</v>
      </c>
      <c r="C12" s="10"/>
      <c r="G12" s="9" t="s">
        <v>56</v>
      </c>
      <c r="H12" s="9"/>
      <c r="I12" s="9" t="s">
        <v>57</v>
      </c>
      <c r="J12" s="9"/>
      <c r="K12" s="9" t="s">
        <v>58</v>
      </c>
      <c r="L12" s="9"/>
      <c r="M12" s="9" t="s">
        <v>24</v>
      </c>
    </row>
    <row r="13" spans="2:13" ht="12.75">
      <c r="B13" s="7"/>
      <c r="C13" s="7"/>
      <c r="D13" s="2"/>
      <c r="E13" s="2"/>
      <c r="F13" s="2"/>
      <c r="G13" s="2"/>
      <c r="H13" s="2"/>
      <c r="I13" s="2"/>
      <c r="J13" s="2"/>
      <c r="K13" s="2"/>
      <c r="L13" s="2"/>
      <c r="M13" s="9"/>
    </row>
    <row r="14" spans="2:13" ht="12.75">
      <c r="B14" s="7" t="s">
        <v>20</v>
      </c>
      <c r="C14" s="7" t="s">
        <v>78</v>
      </c>
      <c r="D14" s="7" t="s">
        <v>21</v>
      </c>
      <c r="E14" s="7" t="s">
        <v>94</v>
      </c>
      <c r="G14" s="11">
        <v>0.025</v>
      </c>
      <c r="H14" s="11"/>
      <c r="I14" s="11">
        <v>0.039</v>
      </c>
      <c r="J14" s="11"/>
      <c r="K14" s="11">
        <v>0.06</v>
      </c>
      <c r="M14" s="23">
        <f>AVERAGE(G14:K14)</f>
        <v>0.04133333333333333</v>
      </c>
    </row>
    <row r="15" spans="2:13" ht="12.75">
      <c r="B15" s="7" t="s">
        <v>49</v>
      </c>
      <c r="C15" s="7" t="s">
        <v>78</v>
      </c>
      <c r="D15" s="7" t="s">
        <v>23</v>
      </c>
      <c r="E15" s="7" t="s">
        <v>22</v>
      </c>
      <c r="G15" s="11">
        <v>0</v>
      </c>
      <c r="H15" s="11"/>
      <c r="I15" s="11">
        <v>0.02</v>
      </c>
      <c r="J15" s="11"/>
      <c r="K15" s="11">
        <v>0.07</v>
      </c>
      <c r="L15" s="11"/>
      <c r="M15" s="30">
        <f>AVERAGE(I15,G15,K15)</f>
        <v>0.030000000000000002</v>
      </c>
    </row>
    <row r="16" spans="2:13" ht="12.75">
      <c r="B16" s="7" t="s">
        <v>50</v>
      </c>
      <c r="C16" s="7" t="s">
        <v>78</v>
      </c>
      <c r="D16" s="7" t="s">
        <v>23</v>
      </c>
      <c r="E16" s="7" t="s">
        <v>22</v>
      </c>
      <c r="G16" s="11">
        <v>0.02</v>
      </c>
      <c r="H16" s="11"/>
      <c r="I16" s="11">
        <v>0.03</v>
      </c>
      <c r="J16" s="11"/>
      <c r="K16" s="11">
        <v>0.15</v>
      </c>
      <c r="L16" s="11"/>
      <c r="M16" s="30">
        <f>AVERAGE(I16,G16,K16)</f>
        <v>0.06666666666666667</v>
      </c>
    </row>
    <row r="17" spans="2:3" ht="12.75">
      <c r="B17" s="7"/>
      <c r="C17" s="7"/>
    </row>
    <row r="18" spans="2:12" ht="12.75">
      <c r="B18" s="32" t="s">
        <v>100</v>
      </c>
      <c r="C18" s="10"/>
      <c r="G18" s="11"/>
      <c r="H18" s="11"/>
      <c r="I18" s="11"/>
      <c r="J18" s="11"/>
      <c r="K18" s="11"/>
      <c r="L18" s="11"/>
    </row>
    <row r="19" spans="2:12" ht="12.75">
      <c r="B19" s="7"/>
      <c r="C19" s="7"/>
      <c r="G19" s="11"/>
      <c r="H19" s="11"/>
      <c r="I19" s="11"/>
      <c r="J19" s="11"/>
      <c r="K19" s="11"/>
      <c r="L19" s="11"/>
    </row>
    <row r="20" spans="7:12" ht="12.75">
      <c r="G20" s="13"/>
      <c r="H20" s="13"/>
      <c r="I20" s="13"/>
      <c r="J20" s="13"/>
      <c r="K20" s="13"/>
      <c r="L20" s="13"/>
    </row>
    <row r="21" spans="7:12" ht="12.75">
      <c r="G21" s="13"/>
      <c r="H21" s="13"/>
      <c r="I21" s="13"/>
      <c r="J21" s="13"/>
      <c r="K21" s="13"/>
      <c r="L21" s="13"/>
    </row>
    <row r="22" spans="2:12" ht="12.75">
      <c r="B22" s="7"/>
      <c r="C22" s="7"/>
      <c r="G22" s="11"/>
      <c r="H22" s="11"/>
      <c r="I22" s="11"/>
      <c r="J22" s="11"/>
      <c r="K22" s="11"/>
      <c r="L22" s="11"/>
    </row>
    <row r="23" spans="2:12" ht="12.75">
      <c r="B23" s="7"/>
      <c r="C23" s="7"/>
      <c r="G23" s="11"/>
      <c r="H23" s="11"/>
      <c r="I23" s="11"/>
      <c r="J23" s="11"/>
      <c r="K23" s="11"/>
      <c r="L23" s="11"/>
    </row>
    <row r="24" spans="2:12" ht="12.75">
      <c r="B24" s="7"/>
      <c r="C24" s="7"/>
      <c r="G24" s="11"/>
      <c r="H24" s="11"/>
      <c r="I24" s="11"/>
      <c r="J24" s="11"/>
      <c r="K24" s="11"/>
      <c r="L24" s="11"/>
    </row>
    <row r="25" spans="2:12" ht="12.75">
      <c r="B25" s="7"/>
      <c r="C25" s="7"/>
      <c r="G25" s="11"/>
      <c r="H25" s="11"/>
      <c r="I25" s="11"/>
      <c r="J25" s="11"/>
      <c r="K25" s="11"/>
      <c r="L25" s="11"/>
    </row>
    <row r="26" spans="2:12" ht="12.75">
      <c r="B26" s="7"/>
      <c r="C26" s="7"/>
      <c r="G26" s="11"/>
      <c r="H26" s="11"/>
      <c r="I26" s="11"/>
      <c r="J26" s="11"/>
      <c r="K26" s="11"/>
      <c r="L26" s="11"/>
    </row>
    <row r="29" spans="2:3" ht="12.75">
      <c r="B29" s="6"/>
      <c r="C29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="75" zoomScaleNormal="75" workbookViewId="0" topLeftCell="B1">
      <pane ySplit="1350" topLeftCell="BM1" activePane="bottomLeft" state="split"/>
      <selection pane="topLeft" activeCell="X1" sqref="X1:Y1"/>
      <selection pane="bottomLeft" activeCell="N30" sqref="N30"/>
    </sheetView>
  </sheetViews>
  <sheetFormatPr defaultColWidth="9.140625" defaultRowHeight="12.75"/>
  <cols>
    <col min="1" max="1" width="9.140625" style="16" hidden="1" customWidth="1"/>
    <col min="2" max="2" width="21.28125" style="15" customWidth="1"/>
    <col min="3" max="3" width="4.00390625" style="15" customWidth="1"/>
    <col min="4" max="4" width="9.00390625" style="15" customWidth="1"/>
    <col min="5" max="5" width="4.421875" style="16" customWidth="1"/>
    <col min="6" max="6" width="12.8515625" style="16" customWidth="1"/>
    <col min="7" max="7" width="4.28125" style="16" customWidth="1"/>
    <col min="8" max="8" width="12.7109375" style="16" customWidth="1"/>
    <col min="9" max="9" width="4.140625" style="16" customWidth="1"/>
    <col min="10" max="10" width="11.7109375" style="16" customWidth="1"/>
    <col min="11" max="11" width="4.421875" style="16" customWidth="1"/>
    <col min="12" max="12" width="12.7109375" style="17" customWidth="1"/>
    <col min="13" max="13" width="4.140625" style="16" customWidth="1"/>
    <col min="14" max="14" width="13.28125" style="16" customWidth="1"/>
    <col min="15" max="15" width="4.00390625" style="16" customWidth="1"/>
    <col min="16" max="16" width="12.7109375" style="16" customWidth="1"/>
    <col min="17" max="17" width="4.7109375" style="16" customWidth="1"/>
    <col min="18" max="18" width="13.28125" style="16" customWidth="1"/>
    <col min="19" max="19" width="4.28125" style="16" customWidth="1"/>
    <col min="20" max="20" width="13.140625" style="16" customWidth="1"/>
    <col min="21" max="21" width="4.421875" style="16" customWidth="1"/>
    <col min="22" max="22" width="13.8515625" style="16" customWidth="1"/>
    <col min="23" max="23" width="4.57421875" style="16" customWidth="1"/>
    <col min="24" max="24" width="15.28125" style="16" customWidth="1"/>
    <col min="25" max="25" width="5.00390625" style="16" customWidth="1"/>
    <col min="26" max="26" width="13.00390625" style="16" customWidth="1"/>
    <col min="27" max="27" width="4.57421875" style="16" customWidth="1"/>
    <col min="28" max="28" width="12.421875" style="16" customWidth="1"/>
    <col min="29" max="29" width="3.7109375" style="16" customWidth="1"/>
    <col min="30" max="30" width="8.8515625" style="16" customWidth="1"/>
    <col min="31" max="31" width="3.140625" style="16" customWidth="1"/>
    <col min="32" max="32" width="8.8515625" style="16" customWidth="1"/>
    <col min="33" max="33" width="3.00390625" style="16" customWidth="1"/>
    <col min="34" max="34" width="8.8515625" style="16" customWidth="1"/>
    <col min="35" max="35" width="3.28125" style="16" customWidth="1"/>
    <col min="36" max="36" width="8.8515625" style="16" customWidth="1"/>
    <col min="37" max="37" width="3.8515625" style="16" customWidth="1"/>
    <col min="38" max="38" width="8.8515625" style="16" customWidth="1"/>
    <col min="39" max="39" width="3.140625" style="16" customWidth="1"/>
    <col min="40" max="40" width="8.8515625" style="16" customWidth="1"/>
    <col min="41" max="41" width="3.140625" style="16" customWidth="1"/>
    <col min="42" max="42" width="8.8515625" style="16" customWidth="1"/>
    <col min="43" max="43" width="3.140625" style="16" customWidth="1"/>
    <col min="44" max="44" width="8.8515625" style="16" customWidth="1"/>
    <col min="45" max="45" width="5.7109375" style="16" customWidth="1"/>
    <col min="46" max="46" width="8.8515625" style="16" customWidth="1"/>
    <col min="47" max="47" width="4.57421875" style="16" customWidth="1"/>
    <col min="48" max="48" width="8.8515625" style="16" customWidth="1"/>
    <col min="49" max="49" width="3.421875" style="16" customWidth="1"/>
    <col min="50" max="50" width="8.8515625" style="16" customWidth="1"/>
    <col min="51" max="51" width="3.140625" style="16" customWidth="1"/>
    <col min="52" max="16384" width="8.8515625" style="16" customWidth="1"/>
  </cols>
  <sheetData>
    <row r="1" spans="2:3" ht="12.75">
      <c r="B1" s="14" t="s">
        <v>35</v>
      </c>
      <c r="C1" s="14"/>
    </row>
    <row r="3" spans="1:28" ht="12.75">
      <c r="A3" s="16" t="s">
        <v>51</v>
      </c>
      <c r="B3" s="14" t="s">
        <v>89</v>
      </c>
      <c r="C3" s="14"/>
      <c r="F3" s="16" t="s">
        <v>56</v>
      </c>
      <c r="H3" s="16" t="s">
        <v>57</v>
      </c>
      <c r="J3" s="16" t="s">
        <v>58</v>
      </c>
      <c r="L3" s="17" t="s">
        <v>24</v>
      </c>
      <c r="N3" s="16" t="s">
        <v>56</v>
      </c>
      <c r="P3" s="16" t="s">
        <v>57</v>
      </c>
      <c r="R3" s="16" t="s">
        <v>58</v>
      </c>
      <c r="T3" s="17" t="s">
        <v>24</v>
      </c>
      <c r="V3" s="16" t="s">
        <v>56</v>
      </c>
      <c r="X3" s="16" t="s">
        <v>57</v>
      </c>
      <c r="Z3" s="16" t="s">
        <v>58</v>
      </c>
      <c r="AB3" s="17" t="s">
        <v>24</v>
      </c>
    </row>
    <row r="5" spans="2:28" ht="12.75">
      <c r="B5" s="15" t="s">
        <v>69</v>
      </c>
      <c r="F5" s="18" t="s">
        <v>71</v>
      </c>
      <c r="H5" s="18" t="s">
        <v>71</v>
      </c>
      <c r="J5" s="18" t="s">
        <v>71</v>
      </c>
      <c r="L5" s="18" t="s">
        <v>71</v>
      </c>
      <c r="N5" s="18" t="s">
        <v>73</v>
      </c>
      <c r="P5" s="18" t="s">
        <v>73</v>
      </c>
      <c r="R5" s="18" t="s">
        <v>73</v>
      </c>
      <c r="T5" s="18" t="s">
        <v>73</v>
      </c>
      <c r="V5" s="18" t="s">
        <v>75</v>
      </c>
      <c r="X5" s="18" t="s">
        <v>75</v>
      </c>
      <c r="Z5" s="18" t="s">
        <v>75</v>
      </c>
      <c r="AB5" s="18" t="s">
        <v>75</v>
      </c>
    </row>
    <row r="6" spans="2:28" ht="12.75">
      <c r="B6" s="15" t="s">
        <v>70</v>
      </c>
      <c r="F6" s="18" t="s">
        <v>72</v>
      </c>
      <c r="H6" s="18" t="s">
        <v>72</v>
      </c>
      <c r="J6" s="18" t="s">
        <v>72</v>
      </c>
      <c r="L6" s="18" t="s">
        <v>72</v>
      </c>
      <c r="N6" s="18" t="s">
        <v>74</v>
      </c>
      <c r="P6" s="18" t="s">
        <v>74</v>
      </c>
      <c r="R6" s="18" t="s">
        <v>74</v>
      </c>
      <c r="T6" s="18" t="s">
        <v>74</v>
      </c>
      <c r="V6" s="18" t="s">
        <v>30</v>
      </c>
      <c r="X6" s="18" t="s">
        <v>30</v>
      </c>
      <c r="Z6" s="18" t="s">
        <v>30</v>
      </c>
      <c r="AB6" s="18" t="s">
        <v>30</v>
      </c>
    </row>
    <row r="7" spans="2:28" ht="12.75">
      <c r="B7" s="15" t="s">
        <v>76</v>
      </c>
      <c r="F7" s="18" t="s">
        <v>33</v>
      </c>
      <c r="H7" s="18" t="s">
        <v>33</v>
      </c>
      <c r="J7" s="18" t="s">
        <v>33</v>
      </c>
      <c r="L7" s="18" t="s">
        <v>33</v>
      </c>
      <c r="N7" s="18" t="s">
        <v>77</v>
      </c>
      <c r="P7" s="18" t="s">
        <v>77</v>
      </c>
      <c r="R7" s="18" t="s">
        <v>77</v>
      </c>
      <c r="T7" s="18" t="s">
        <v>77</v>
      </c>
      <c r="V7" s="18" t="s">
        <v>30</v>
      </c>
      <c r="X7" s="18" t="s">
        <v>30</v>
      </c>
      <c r="Z7" s="18" t="s">
        <v>30</v>
      </c>
      <c r="AB7" s="18" t="s">
        <v>30</v>
      </c>
    </row>
    <row r="8" spans="2:28" ht="12.75">
      <c r="B8" s="15" t="s">
        <v>25</v>
      </c>
      <c r="F8" s="18" t="s">
        <v>98</v>
      </c>
      <c r="H8" s="18" t="s">
        <v>98</v>
      </c>
      <c r="J8" s="18" t="s">
        <v>98</v>
      </c>
      <c r="L8" s="18" t="s">
        <v>98</v>
      </c>
      <c r="N8" s="17"/>
      <c r="P8" s="17"/>
      <c r="R8" s="17"/>
      <c r="T8" s="17"/>
      <c r="V8" s="16" t="s">
        <v>30</v>
      </c>
      <c r="X8" s="16" t="s">
        <v>30</v>
      </c>
      <c r="Z8" s="16" t="s">
        <v>30</v>
      </c>
      <c r="AB8" s="16" t="s">
        <v>30</v>
      </c>
    </row>
    <row r="9" spans="2:28" ht="12.75">
      <c r="B9" s="15" t="s">
        <v>52</v>
      </c>
      <c r="D9" s="15" t="s">
        <v>45</v>
      </c>
      <c r="F9" s="33">
        <v>4330000</v>
      </c>
      <c r="G9" s="33"/>
      <c r="H9" s="33">
        <v>4330000</v>
      </c>
      <c r="I9" s="33"/>
      <c r="J9" s="33">
        <v>4330000</v>
      </c>
      <c r="L9" s="17">
        <f>AVERAGE(J9,H9,F9)</f>
        <v>4330000</v>
      </c>
      <c r="N9" s="31"/>
      <c r="P9" s="31"/>
      <c r="T9" s="19"/>
      <c r="V9" s="33">
        <v>4330000</v>
      </c>
      <c r="X9" s="31">
        <v>4330000</v>
      </c>
      <c r="Z9" s="31">
        <v>4330000</v>
      </c>
      <c r="AB9" s="17">
        <f>AVERAGE(Z9,X9,V9)</f>
        <v>4330000</v>
      </c>
    </row>
    <row r="10" spans="2:28" ht="12.75">
      <c r="B10" s="15" t="s">
        <v>26</v>
      </c>
      <c r="D10" s="15" t="s">
        <v>27</v>
      </c>
      <c r="E10" s="18"/>
      <c r="F10" s="17">
        <v>149</v>
      </c>
      <c r="G10" s="17"/>
      <c r="H10" s="17">
        <v>149</v>
      </c>
      <c r="I10" s="17"/>
      <c r="J10" s="17">
        <v>149</v>
      </c>
      <c r="K10" s="18"/>
      <c r="L10" s="17">
        <f>AVERAGE(J10,H10,F10)</f>
        <v>149</v>
      </c>
      <c r="M10" s="18"/>
      <c r="N10" s="17">
        <v>110</v>
      </c>
      <c r="O10" s="18"/>
      <c r="P10" s="17">
        <v>104</v>
      </c>
      <c r="Q10" s="18"/>
      <c r="R10" s="17">
        <v>101</v>
      </c>
      <c r="S10" s="18"/>
      <c r="T10" s="19">
        <f>AVERAGE(R10,P10,N10)</f>
        <v>105</v>
      </c>
      <c r="U10" s="18"/>
      <c r="V10" s="20">
        <f>SUM(F10,N10)</f>
        <v>259</v>
      </c>
      <c r="W10" s="18"/>
      <c r="X10" s="20">
        <f>SUM(H10,P10)</f>
        <v>253</v>
      </c>
      <c r="Y10" s="18"/>
      <c r="Z10" s="20">
        <f>SUM(J10,R10)</f>
        <v>250</v>
      </c>
      <c r="AA10" s="18"/>
      <c r="AB10" s="20">
        <f>SUM(L10,T10)</f>
        <v>254</v>
      </c>
    </row>
    <row r="12" spans="1:28" ht="12.75">
      <c r="A12" s="16" t="s">
        <v>51</v>
      </c>
      <c r="B12" s="14" t="s">
        <v>95</v>
      </c>
      <c r="C12" s="14"/>
      <c r="F12" s="16" t="s">
        <v>56</v>
      </c>
      <c r="H12" s="16" t="s">
        <v>57</v>
      </c>
      <c r="J12" s="16" t="s">
        <v>58</v>
      </c>
      <c r="L12" s="17" t="s">
        <v>24</v>
      </c>
      <c r="N12" s="16" t="s">
        <v>56</v>
      </c>
      <c r="P12" s="16" t="s">
        <v>57</v>
      </c>
      <c r="R12" s="16" t="s">
        <v>58</v>
      </c>
      <c r="T12" s="17" t="s">
        <v>24</v>
      </c>
      <c r="V12" s="16" t="s">
        <v>56</v>
      </c>
      <c r="X12" s="16" t="s">
        <v>57</v>
      </c>
      <c r="Z12" s="16" t="s">
        <v>58</v>
      </c>
      <c r="AB12" s="17" t="s">
        <v>24</v>
      </c>
    </row>
    <row r="14" spans="2:28" ht="12.75">
      <c r="B14" s="15" t="s">
        <v>69</v>
      </c>
      <c r="F14" s="18" t="s">
        <v>71</v>
      </c>
      <c r="H14" s="18" t="s">
        <v>71</v>
      </c>
      <c r="J14" s="18" t="s">
        <v>71</v>
      </c>
      <c r="L14" s="18" t="s">
        <v>71</v>
      </c>
      <c r="N14" s="18" t="s">
        <v>73</v>
      </c>
      <c r="P14" s="18" t="s">
        <v>73</v>
      </c>
      <c r="R14" s="18" t="s">
        <v>73</v>
      </c>
      <c r="T14" s="18" t="s">
        <v>73</v>
      </c>
      <c r="V14" s="18" t="s">
        <v>75</v>
      </c>
      <c r="X14" s="18" t="s">
        <v>75</v>
      </c>
      <c r="Z14" s="18" t="s">
        <v>75</v>
      </c>
      <c r="AB14" s="18" t="s">
        <v>75</v>
      </c>
    </row>
    <row r="15" spans="2:28" ht="12.75">
      <c r="B15" s="15" t="s">
        <v>70</v>
      </c>
      <c r="F15" s="18" t="s">
        <v>72</v>
      </c>
      <c r="H15" s="18" t="s">
        <v>72</v>
      </c>
      <c r="J15" s="18" t="s">
        <v>72</v>
      </c>
      <c r="L15" s="18" t="s">
        <v>72</v>
      </c>
      <c r="N15" s="18" t="s">
        <v>74</v>
      </c>
      <c r="P15" s="18" t="s">
        <v>74</v>
      </c>
      <c r="R15" s="18" t="s">
        <v>74</v>
      </c>
      <c r="T15" s="18" t="s">
        <v>74</v>
      </c>
      <c r="V15" s="18" t="s">
        <v>30</v>
      </c>
      <c r="X15" s="18" t="s">
        <v>30</v>
      </c>
      <c r="Z15" s="18" t="s">
        <v>30</v>
      </c>
      <c r="AB15" s="18" t="s">
        <v>30</v>
      </c>
    </row>
    <row r="16" spans="2:28" ht="12.75">
      <c r="B16" s="15" t="s">
        <v>76</v>
      </c>
      <c r="F16" s="18" t="s">
        <v>33</v>
      </c>
      <c r="H16" s="18" t="s">
        <v>33</v>
      </c>
      <c r="J16" s="18" t="s">
        <v>33</v>
      </c>
      <c r="L16" s="18" t="s">
        <v>33</v>
      </c>
      <c r="N16" s="18" t="s">
        <v>77</v>
      </c>
      <c r="P16" s="18" t="s">
        <v>77</v>
      </c>
      <c r="R16" s="18" t="s">
        <v>77</v>
      </c>
      <c r="T16" s="18" t="s">
        <v>77</v>
      </c>
      <c r="V16" s="18" t="s">
        <v>30</v>
      </c>
      <c r="X16" s="18" t="s">
        <v>30</v>
      </c>
      <c r="Z16" s="18" t="s">
        <v>30</v>
      </c>
      <c r="AB16" s="18" t="s">
        <v>30</v>
      </c>
    </row>
    <row r="17" spans="2:28" ht="12.75">
      <c r="B17" s="15" t="s">
        <v>25</v>
      </c>
      <c r="F17" s="18" t="s">
        <v>98</v>
      </c>
      <c r="H17" s="18" t="s">
        <v>98</v>
      </c>
      <c r="J17" s="18" t="s">
        <v>98</v>
      </c>
      <c r="L17" s="18" t="s">
        <v>98</v>
      </c>
      <c r="N17" s="17"/>
      <c r="P17" s="17"/>
      <c r="R17" s="17"/>
      <c r="T17" s="17"/>
      <c r="V17" s="16" t="s">
        <v>30</v>
      </c>
      <c r="X17" s="16" t="s">
        <v>30</v>
      </c>
      <c r="Z17" s="16" t="s">
        <v>30</v>
      </c>
      <c r="AB17" s="16" t="s">
        <v>30</v>
      </c>
    </row>
    <row r="18" spans="2:28" ht="12.75">
      <c r="B18" s="15" t="s">
        <v>52</v>
      </c>
      <c r="D18" s="15" t="s">
        <v>45</v>
      </c>
      <c r="F18" s="33">
        <v>4320000</v>
      </c>
      <c r="G18" s="33"/>
      <c r="H18" s="33">
        <v>4330000</v>
      </c>
      <c r="I18" s="33"/>
      <c r="J18" s="33">
        <v>4330000</v>
      </c>
      <c r="K18" s="33"/>
      <c r="L18" s="29">
        <f>AVERAGE(J18,H18,F18)</f>
        <v>4326666.666666667</v>
      </c>
      <c r="N18" s="31"/>
      <c r="P18" s="31"/>
      <c r="T18" s="19"/>
      <c r="V18" s="33">
        <v>4320000</v>
      </c>
      <c r="X18" s="31">
        <v>4330000</v>
      </c>
      <c r="Z18" s="31">
        <v>4330000</v>
      </c>
      <c r="AB18" s="29">
        <f>AVERAGE(Z18,X18,V18)</f>
        <v>4326666.666666667</v>
      </c>
    </row>
    <row r="19" spans="2:28" ht="12.75">
      <c r="B19" s="15" t="s">
        <v>26</v>
      </c>
      <c r="D19" s="15" t="s">
        <v>27</v>
      </c>
      <c r="E19" s="18"/>
      <c r="F19" s="17">
        <v>149</v>
      </c>
      <c r="G19" s="17"/>
      <c r="H19" s="17">
        <v>149</v>
      </c>
      <c r="I19" s="17"/>
      <c r="J19" s="17">
        <v>149</v>
      </c>
      <c r="K19" s="18"/>
      <c r="L19" s="17">
        <f>AVERAGE(J19,H19,F19)</f>
        <v>149</v>
      </c>
      <c r="M19" s="18"/>
      <c r="N19" s="17">
        <v>203</v>
      </c>
      <c r="O19" s="18"/>
      <c r="P19" s="17">
        <v>209</v>
      </c>
      <c r="Q19" s="18"/>
      <c r="R19" s="17">
        <v>210</v>
      </c>
      <c r="S19" s="18"/>
      <c r="T19" s="19">
        <f>AVERAGE(R19,P19,N19)</f>
        <v>207.33333333333334</v>
      </c>
      <c r="U19" s="18"/>
      <c r="V19" s="20">
        <f>SUM(F19,N19)</f>
        <v>352</v>
      </c>
      <c r="W19" s="18"/>
      <c r="X19" s="20">
        <f>SUM(H19,P19)</f>
        <v>358</v>
      </c>
      <c r="Y19" s="18"/>
      <c r="Z19" s="20">
        <f>SUM(J19,R19)</f>
        <v>359</v>
      </c>
      <c r="AA19" s="18"/>
      <c r="AB19" s="20">
        <f>SUM(L19,T19)</f>
        <v>356.33333333333337</v>
      </c>
    </row>
    <row r="20" spans="2:27" ht="12.75">
      <c r="B20" s="15" t="s">
        <v>28</v>
      </c>
      <c r="D20" s="15" t="s">
        <v>45</v>
      </c>
      <c r="E20" s="18"/>
      <c r="F20" s="17">
        <v>1730</v>
      </c>
      <c r="G20" s="17"/>
      <c r="H20" s="17">
        <v>3030</v>
      </c>
      <c r="I20" s="17"/>
      <c r="J20" s="17">
        <v>3030</v>
      </c>
      <c r="K20" s="18"/>
      <c r="L20" s="29">
        <f>AVERAGE(J20,H20,F20)</f>
        <v>2596.6666666666665</v>
      </c>
      <c r="M20" s="18"/>
      <c r="N20" s="17"/>
      <c r="O20" s="17"/>
      <c r="P20" s="17"/>
      <c r="Q20" s="17"/>
      <c r="R20" s="17"/>
      <c r="S20" s="18"/>
      <c r="T20" s="24"/>
      <c r="U20" s="18"/>
      <c r="V20" s="18"/>
      <c r="W20" s="18"/>
      <c r="X20" s="18"/>
      <c r="Y20" s="18"/>
      <c r="Z20" s="18"/>
      <c r="AA20" s="18"/>
    </row>
    <row r="21" spans="5:27" ht="12.75">
      <c r="E21" s="18"/>
      <c r="F21" s="17"/>
      <c r="G21" s="17"/>
      <c r="H21" s="17"/>
      <c r="I21" s="17"/>
      <c r="J21" s="17"/>
      <c r="K21" s="18"/>
      <c r="L21" s="24"/>
      <c r="M21" s="18"/>
      <c r="N21" s="17"/>
      <c r="O21" s="17"/>
      <c r="P21" s="17"/>
      <c r="Q21" s="17"/>
      <c r="R21" s="17"/>
      <c r="S21" s="18"/>
      <c r="T21" s="24"/>
      <c r="U21" s="18"/>
      <c r="V21" s="18"/>
      <c r="W21" s="18"/>
      <c r="X21" s="18"/>
      <c r="Y21" s="18"/>
      <c r="Z21" s="18"/>
      <c r="AA21" s="18"/>
    </row>
    <row r="22" spans="4:12" ht="12.75">
      <c r="D22" s="16"/>
      <c r="K22" s="17"/>
      <c r="L22" s="16"/>
    </row>
    <row r="23" spans="4:12" ht="12.75">
      <c r="D23" s="16"/>
      <c r="K23" s="17"/>
      <c r="L23" s="1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J27" sqref="J27"/>
    </sheetView>
  </sheetViews>
  <sheetFormatPr defaultColWidth="9.140625" defaultRowHeight="12.75"/>
  <cols>
    <col min="1" max="1" width="15.140625" style="0" customWidth="1"/>
  </cols>
  <sheetData>
    <row r="1" ht="12.75">
      <c r="A1" s="1" t="s">
        <v>79</v>
      </c>
    </row>
    <row r="3" spans="1:3" ht="12.75">
      <c r="A3" s="1" t="s">
        <v>89</v>
      </c>
      <c r="C3" t="s">
        <v>24</v>
      </c>
    </row>
    <row r="5" spans="1:3" ht="12.75">
      <c r="A5" t="s">
        <v>80</v>
      </c>
      <c r="B5" t="s">
        <v>34</v>
      </c>
      <c r="C5">
        <v>580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2004-02-24T00:52:06Z</cp:lastPrinted>
  <dcterms:created xsi:type="dcterms:W3CDTF">2000-01-10T00:44:42Z</dcterms:created>
  <dcterms:modified xsi:type="dcterms:W3CDTF">2004-02-24T01:05:18Z</dcterms:modified>
  <cp:category/>
  <cp:version/>
  <cp:contentType/>
  <cp:contentStatus/>
</cp:coreProperties>
</file>