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602" activeTab="4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<sst xmlns="http://schemas.openxmlformats.org/spreadsheetml/2006/main" count="124" uniqueCount="105">
  <si>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</si>
  <si>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</si>
  <si>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</si>
  <si>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</si>
  <si>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</si>
  <si>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</si>
  <si>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</si>
  <si>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</si>
  <si>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</si>
  <si>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</si>
  <si>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</si>
  <si>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</si>
  <si>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</si>
  <si>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</si>
  <si>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</si>
  <si>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</si>
  <si>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</si>
  <si>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</si>
  <si>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</si>
  <si>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</si>
  <si>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Feedstream Description</t>
  </si>
  <si>
    <t>lb/hr</t>
  </si>
  <si>
    <t>Run 1</t>
  </si>
  <si>
    <t>Run 2</t>
  </si>
  <si>
    <t>MMBtu/hr</t>
  </si>
  <si>
    <t>Stack Gas Flowrate</t>
  </si>
  <si>
    <t>Oxygen</t>
  </si>
  <si>
    <t>Combustor Characteristics</t>
  </si>
  <si>
    <t>7% O2</t>
  </si>
  <si>
    <t>Process Information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</si>
  <si>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</si>
  <si>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</si>
  <si>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</si>
  <si>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</si>
  <si>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</si>
  <si>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</si>
  <si>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</si>
  <si>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</si>
  <si>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</si>
  <si>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</si>
  <si>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Comments</t>
  </si>
  <si>
    <t xml:space="preserve">   O2</t>
  </si>
  <si>
    <t xml:space="preserve">   Moisture</t>
  </si>
  <si>
    <t>CO (RA)</t>
  </si>
  <si>
    <t>Sampling Train</t>
  </si>
  <si>
    <t>*</t>
  </si>
  <si>
    <t>Thermal Feedrate</t>
  </si>
  <si>
    <t>Feed Rate</t>
  </si>
  <si>
    <t>HWC Burn Status (Date if Terminated)</t>
  </si>
  <si>
    <t xml:space="preserve">PM </t>
  </si>
  <si>
    <t>PM, CO</t>
  </si>
  <si>
    <t>Aztec Peroxides (Catalyst Resources)</t>
  </si>
  <si>
    <t>Elyria</t>
  </si>
  <si>
    <t>OH</t>
  </si>
  <si>
    <t>Liquid waste incinerator</t>
  </si>
  <si>
    <t>PEDCo Environmental, Inc.</t>
  </si>
  <si>
    <t>Compliance Evaluation, Liquid Waste Incinerator, Catalyst Resources, Inc., Elyria, Ohio, Jan 18, 1984</t>
  </si>
  <si>
    <t>November 22-23, 1983</t>
  </si>
  <si>
    <t>OHD046202602</t>
  </si>
  <si>
    <t>Skim tank material</t>
  </si>
  <si>
    <t>Compliance evaluation with skim tank material</t>
  </si>
  <si>
    <t>None</t>
  </si>
  <si>
    <t>3013C1</t>
  </si>
  <si>
    <t>n</t>
  </si>
  <si>
    <t>Compliance evaluation</t>
  </si>
  <si>
    <t xml:space="preserve">3013C1 </t>
  </si>
  <si>
    <t>Peabody liquid waste incinerator</t>
  </si>
  <si>
    <t>Liq waste</t>
  </si>
  <si>
    <t>Exit Temperature</t>
  </si>
  <si>
    <t>F</t>
  </si>
  <si>
    <t>Run 3</t>
  </si>
  <si>
    <t>Liq</t>
  </si>
  <si>
    <t>Combustor Class</t>
  </si>
  <si>
    <t>Combustor Type</t>
  </si>
  <si>
    <t>Liquid injection</t>
  </si>
  <si>
    <t>Condition Description</t>
  </si>
  <si>
    <t>Report Name/Date</t>
  </si>
  <si>
    <t>Testing Firm</t>
  </si>
  <si>
    <t>Report Prepare</t>
  </si>
  <si>
    <t>Testing Dates</t>
  </si>
  <si>
    <t>Condition Descr</t>
  </si>
  <si>
    <t>Content</t>
  </si>
  <si>
    <t>Stack Gas Emissions 1</t>
  </si>
  <si>
    <t>Cond Avg</t>
  </si>
  <si>
    <t>Feedstream 1</t>
  </si>
  <si>
    <t>Phase I ID No.</t>
  </si>
  <si>
    <t>R1</t>
  </si>
  <si>
    <t>R2</t>
  </si>
  <si>
    <t>R3</t>
  </si>
  <si>
    <t>E1</t>
  </si>
  <si>
    <t>Cond Dates</t>
  </si>
  <si>
    <t>Number of Sister Facilities</t>
  </si>
  <si>
    <t>APCS Detailed Acronym</t>
  </si>
  <si>
    <t>APCS General Class</t>
  </si>
  <si>
    <t>source</t>
  </si>
  <si>
    <t>cond</t>
  </si>
  <si>
    <t>emiss</t>
  </si>
  <si>
    <t>feed</t>
  </si>
  <si>
    <t>process</t>
  </si>
  <si>
    <t>Onsite incinerator</t>
  </si>
  <si>
    <t>Feedstream Number</t>
  </si>
  <si>
    <t>Feed Class</t>
  </si>
  <si>
    <t>Liq HW</t>
  </si>
  <si>
    <t>F1</t>
  </si>
  <si>
    <t>Estimated Firing Rate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</si>
</sst>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E+00"/>
  </numFmts>
  <fonts count="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top"/>
    </xf>
    <xf numFmtId="17" fontId="0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B26" sqref="B26"/>
    </sheetView>
  </sheetViews>
  <sheetFormatPr defaultColWidth="9.140625" defaultRowHeight="12.75"/>
  <sheetData>
    <row r="1" ht="12.75">
      <c r="A1" t="s">
        <v>94</v>
      </c>
    </row>
    <row r="2" ht="12.75">
      <c r="A2" t="s">
        <v>95</v>
      </c>
    </row>
    <row r="3" ht="12.75">
      <c r="A3" t="s">
        <v>96</v>
      </c>
    </row>
    <row r="4" ht="12.75">
      <c r="A4" t="s">
        <v>97</v>
      </c>
    </row>
    <row r="5" ht="12.75">
      <c r="A5" t="s">
        <v>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2"/>
  <sheetViews>
    <sheetView workbookViewId="0" topLeftCell="B1">
      <selection activeCell="C30" sqref="C30"/>
    </sheetView>
  </sheetViews>
  <sheetFormatPr defaultColWidth="9.140625" defaultRowHeight="12.75"/>
  <cols>
    <col min="1" max="1" width="3.00390625" style="1" hidden="1" customWidth="1"/>
    <col min="2" max="2" width="27.140625" style="1" customWidth="1"/>
    <col min="3" max="3" width="58.421875" style="1" customWidth="1"/>
    <col min="4" max="16384" width="8.8515625" style="1" customWidth="1"/>
  </cols>
  <sheetData>
    <row r="1" spans="2:12" ht="12.75">
      <c r="B1" s="7" t="s">
        <v>35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2.75">
      <c r="B3" s="11" t="s">
        <v>85</v>
      </c>
      <c r="C3" s="12">
        <v>3013</v>
      </c>
      <c r="D3" s="11"/>
      <c r="E3" s="11"/>
      <c r="F3" s="11"/>
      <c r="G3" s="11"/>
      <c r="H3" s="11"/>
      <c r="I3" s="11"/>
      <c r="J3" s="11"/>
      <c r="K3" s="11"/>
      <c r="L3" s="11"/>
    </row>
    <row r="4" spans="2:12" ht="12.75">
      <c r="B4" s="11" t="s">
        <v>0</v>
      </c>
      <c r="C4" s="11" t="s">
        <v>58</v>
      </c>
      <c r="D4" s="11"/>
      <c r="E4" s="11"/>
      <c r="F4" s="11"/>
      <c r="G4" s="11"/>
      <c r="H4" s="11"/>
      <c r="I4" s="11"/>
      <c r="J4" s="11"/>
      <c r="K4" s="11"/>
      <c r="L4" s="11"/>
    </row>
    <row r="5" spans="2:12" ht="12.75">
      <c r="B5" s="11" t="s">
        <v>1</v>
      </c>
      <c r="C5" s="11" t="s">
        <v>51</v>
      </c>
      <c r="D5" s="11"/>
      <c r="E5" s="11"/>
      <c r="F5" s="11"/>
      <c r="G5" s="11"/>
      <c r="H5" s="11"/>
      <c r="I5" s="11"/>
      <c r="J5" s="11"/>
      <c r="K5" s="11"/>
      <c r="L5" s="11"/>
    </row>
    <row r="6" spans="2:12" ht="12.75">
      <c r="B6" s="1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2:12" ht="12.75">
      <c r="B7" s="11" t="s">
        <v>3</v>
      </c>
      <c r="C7" s="11" t="s">
        <v>52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2.75">
      <c r="B8" s="11" t="s">
        <v>4</v>
      </c>
      <c r="C8" s="11" t="s">
        <v>53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ht="12.75">
      <c r="B9" s="11" t="s">
        <v>5</v>
      </c>
      <c r="C9" s="11" t="s">
        <v>54</v>
      </c>
      <c r="D9" s="11"/>
      <c r="E9" s="11"/>
      <c r="F9" s="11"/>
      <c r="G9" s="11"/>
      <c r="H9" s="11"/>
      <c r="I9" s="11"/>
      <c r="J9" s="11"/>
      <c r="K9" s="11"/>
      <c r="L9" s="11"/>
    </row>
    <row r="10" spans="2:12" ht="12.75">
      <c r="B10" s="11" t="s">
        <v>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ht="12.75">
      <c r="B11" s="11" t="s">
        <v>91</v>
      </c>
      <c r="C11" s="12">
        <v>0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12.75">
      <c r="B12" s="11" t="s">
        <v>72</v>
      </c>
      <c r="C12" s="11" t="s">
        <v>99</v>
      </c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12.75">
      <c r="B13" s="11" t="s">
        <v>73</v>
      </c>
      <c r="C13" s="11" t="s">
        <v>74</v>
      </c>
      <c r="D13" s="11"/>
      <c r="E13" s="11"/>
      <c r="F13" s="11"/>
      <c r="G13" s="11"/>
      <c r="H13" s="11"/>
      <c r="I13" s="11"/>
      <c r="J13" s="11"/>
      <c r="K13" s="11"/>
      <c r="L13" s="11"/>
    </row>
    <row r="14" spans="2:12" s="30" customFormat="1" ht="12.75">
      <c r="B14" s="29" t="s">
        <v>27</v>
      </c>
      <c r="C14" s="29" t="s">
        <v>66</v>
      </c>
      <c r="D14" s="29"/>
      <c r="E14" s="29"/>
      <c r="F14" s="29"/>
      <c r="G14" s="29"/>
      <c r="H14" s="29"/>
      <c r="I14" s="29"/>
      <c r="J14" s="29"/>
      <c r="K14" s="29"/>
      <c r="L14" s="29"/>
    </row>
    <row r="15" spans="2:12" s="30" customFormat="1" ht="12.75">
      <c r="B15" s="29" t="s">
        <v>32</v>
      </c>
      <c r="C15" s="31">
        <v>2.5</v>
      </c>
      <c r="D15" s="29"/>
      <c r="E15" s="29"/>
      <c r="F15" s="29"/>
      <c r="G15" s="29"/>
      <c r="H15" s="29"/>
      <c r="I15" s="29"/>
      <c r="J15" s="29"/>
      <c r="K15" s="29"/>
      <c r="L15" s="29"/>
    </row>
    <row r="16" spans="2:12" s="30" customFormat="1" ht="12.75">
      <c r="B16" s="11" t="s">
        <v>36</v>
      </c>
      <c r="C16" s="29"/>
      <c r="F16" s="29"/>
      <c r="G16" s="29"/>
      <c r="H16" s="29"/>
      <c r="I16" s="29"/>
      <c r="J16" s="29"/>
      <c r="K16" s="29"/>
      <c r="L16" s="29"/>
    </row>
    <row r="17" spans="2:12" s="30" customFormat="1" ht="12.75">
      <c r="B17" s="11" t="s">
        <v>92</v>
      </c>
      <c r="C17" s="29" t="s">
        <v>61</v>
      </c>
      <c r="D17" s="29"/>
      <c r="E17" s="29"/>
      <c r="F17" s="29"/>
      <c r="G17" s="29"/>
      <c r="H17" s="29"/>
      <c r="I17" s="29"/>
      <c r="J17" s="29"/>
      <c r="K17" s="29"/>
      <c r="L17" s="29"/>
    </row>
    <row r="18" spans="2:12" s="30" customFormat="1" ht="12.75">
      <c r="B18" s="11" t="s">
        <v>93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2:12" ht="12.75">
      <c r="B19" s="29" t="s">
        <v>7</v>
      </c>
      <c r="C19" s="29"/>
      <c r="D19" s="11"/>
      <c r="E19" s="11"/>
      <c r="F19" s="11"/>
      <c r="G19" s="11"/>
      <c r="H19" s="11"/>
      <c r="I19" s="11"/>
      <c r="J19" s="11"/>
      <c r="K19" s="11"/>
      <c r="L19" s="11"/>
    </row>
    <row r="20" spans="2:12" ht="12.75">
      <c r="B20" s="11" t="s">
        <v>30</v>
      </c>
      <c r="C20" s="29" t="s">
        <v>71</v>
      </c>
      <c r="D20" s="11"/>
      <c r="E20" s="11"/>
      <c r="F20" s="11"/>
      <c r="G20" s="11"/>
      <c r="H20" s="11"/>
      <c r="I20" s="11"/>
      <c r="J20" s="11"/>
      <c r="K20" s="11"/>
      <c r="L20" s="11"/>
    </row>
    <row r="21" spans="2:12" ht="12.75">
      <c r="B21" s="11" t="s">
        <v>37</v>
      </c>
      <c r="C21" s="33" t="s">
        <v>59</v>
      </c>
      <c r="D21" s="11"/>
      <c r="E21" s="11"/>
      <c r="F21" s="11"/>
      <c r="G21" s="11"/>
      <c r="H21" s="11"/>
      <c r="I21" s="11"/>
      <c r="J21" s="11"/>
      <c r="K21" s="11"/>
      <c r="L21" s="11"/>
    </row>
    <row r="22" spans="2:12" ht="12.75">
      <c r="B22" s="11" t="s">
        <v>31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2:12" ht="12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2:12" ht="12.75">
      <c r="B24" s="11" t="s">
        <v>8</v>
      </c>
      <c r="C24" s="12"/>
      <c r="D24" s="11"/>
      <c r="E24" s="11"/>
      <c r="F24" s="11"/>
      <c r="G24" s="11"/>
      <c r="H24" s="11"/>
      <c r="I24" s="11"/>
      <c r="J24" s="11"/>
      <c r="K24" s="11"/>
      <c r="L24" s="11"/>
    </row>
    <row r="25" spans="2:12" ht="12.75">
      <c r="B25" s="11" t="s">
        <v>9</v>
      </c>
      <c r="C25" s="13">
        <f>20/12</f>
        <v>1.6666666666666667</v>
      </c>
      <c r="D25" s="11"/>
      <c r="E25" s="11"/>
      <c r="F25" s="11"/>
      <c r="G25" s="11"/>
      <c r="H25" s="11"/>
      <c r="I25" s="11"/>
      <c r="J25" s="11"/>
      <c r="K25" s="11"/>
      <c r="L25" s="11"/>
    </row>
    <row r="26" spans="2:12" ht="12.75">
      <c r="B26" s="11" t="s">
        <v>10</v>
      </c>
      <c r="C26" s="12">
        <v>20.9</v>
      </c>
      <c r="D26" s="11"/>
      <c r="E26" s="11"/>
      <c r="F26" s="11"/>
      <c r="G26" s="11"/>
      <c r="H26" s="11"/>
      <c r="I26" s="11"/>
      <c r="J26" s="11"/>
      <c r="K26" s="11"/>
      <c r="L26" s="11"/>
    </row>
    <row r="27" spans="2:12" ht="12.75">
      <c r="B27" s="11" t="s">
        <v>33</v>
      </c>
      <c r="C27" s="13"/>
      <c r="D27" s="11"/>
      <c r="E27" s="11"/>
      <c r="F27" s="11"/>
      <c r="G27" s="11"/>
      <c r="H27" s="11"/>
      <c r="I27" s="11"/>
      <c r="J27" s="11"/>
      <c r="K27" s="11"/>
      <c r="L27" s="11"/>
    </row>
    <row r="28" spans="2:12" ht="14.25" customHeight="1">
      <c r="B28" s="11" t="s">
        <v>34</v>
      </c>
      <c r="C28" s="12"/>
      <c r="D28" s="11"/>
      <c r="E28" s="11"/>
      <c r="F28" s="11"/>
      <c r="G28" s="11"/>
      <c r="H28" s="11"/>
      <c r="I28" s="11"/>
      <c r="J28" s="11"/>
      <c r="K28" s="11"/>
      <c r="L28" s="11"/>
    </row>
    <row r="29" spans="2:12" ht="12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12.75">
      <c r="B30" s="11" t="s">
        <v>11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2:12" ht="12.75">
      <c r="B31" s="11" t="s">
        <v>48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2:12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11"/>
  <sheetViews>
    <sheetView workbookViewId="0" topLeftCell="B1">
      <selection activeCell="C2" sqref="C2"/>
    </sheetView>
  </sheetViews>
  <sheetFormatPr defaultColWidth="9.140625" defaultRowHeight="12.75"/>
  <cols>
    <col min="1" max="1" width="1.28515625" style="0" hidden="1" customWidth="1"/>
    <col min="2" max="2" width="19.421875" style="0" customWidth="1"/>
    <col min="3" max="3" width="69.140625" style="0" customWidth="1"/>
  </cols>
  <sheetData>
    <row r="1" ht="12.75">
      <c r="B1" s="7" t="s">
        <v>75</v>
      </c>
    </row>
    <row r="3" spans="2:12" s="1" customFormat="1" ht="12.75">
      <c r="B3" s="7" t="s">
        <v>62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s="1" customFormat="1" ht="12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s="1" customFormat="1" ht="25.5">
      <c r="B5" s="37" t="s">
        <v>76</v>
      </c>
      <c r="C5" s="33" t="s">
        <v>56</v>
      </c>
      <c r="D5" s="11"/>
      <c r="E5" s="11"/>
      <c r="F5" s="11"/>
      <c r="G5" s="11"/>
      <c r="H5" s="11"/>
      <c r="I5" s="11"/>
      <c r="J5" s="11"/>
      <c r="K5" s="11"/>
      <c r="L5" s="11"/>
    </row>
    <row r="6" spans="2:12" s="1" customFormat="1" ht="12.75">
      <c r="B6" s="11" t="s">
        <v>78</v>
      </c>
      <c r="C6" s="11" t="s">
        <v>55</v>
      </c>
      <c r="D6" s="11"/>
      <c r="E6" s="11"/>
      <c r="F6" s="11"/>
      <c r="G6" s="11"/>
      <c r="H6" s="11"/>
      <c r="I6" s="11"/>
      <c r="J6" s="11"/>
      <c r="K6" s="11"/>
      <c r="L6" s="11"/>
    </row>
    <row r="7" spans="2:12" s="1" customFormat="1" ht="12.75">
      <c r="B7" s="11" t="s">
        <v>77</v>
      </c>
      <c r="C7" s="11" t="s">
        <v>55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s="1" customFormat="1" ht="12.75">
      <c r="B8" s="11" t="s">
        <v>79</v>
      </c>
      <c r="C8" s="14" t="s">
        <v>57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s="1" customFormat="1" ht="12.75">
      <c r="B9" s="11" t="s">
        <v>90</v>
      </c>
      <c r="C9" s="38">
        <v>30621</v>
      </c>
      <c r="D9" s="11"/>
      <c r="E9" s="11"/>
      <c r="F9" s="11"/>
      <c r="G9" s="11"/>
      <c r="H9" s="11"/>
      <c r="I9" s="11"/>
      <c r="J9" s="11"/>
      <c r="K9" s="11"/>
      <c r="L9" s="11"/>
    </row>
    <row r="10" spans="2:12" s="1" customFormat="1" ht="12.75">
      <c r="B10" s="11" t="s">
        <v>80</v>
      </c>
      <c r="C10" s="11" t="s">
        <v>60</v>
      </c>
      <c r="D10" s="11"/>
      <c r="E10" s="11"/>
      <c r="F10" s="11"/>
      <c r="G10" s="11"/>
      <c r="H10" s="11"/>
      <c r="I10" s="11"/>
      <c r="J10" s="11"/>
      <c r="K10" s="11"/>
      <c r="L10" s="11"/>
    </row>
    <row r="11" spans="2:12" s="1" customFormat="1" ht="12.75">
      <c r="B11" s="11" t="s">
        <v>81</v>
      </c>
      <c r="C11" s="14" t="s">
        <v>50</v>
      </c>
      <c r="D11" s="11"/>
      <c r="E11" s="11"/>
      <c r="F11" s="11"/>
      <c r="G11" s="11"/>
      <c r="H11" s="11"/>
      <c r="I11" s="11"/>
      <c r="J11" s="11"/>
      <c r="K11" s="11"/>
      <c r="L11" s="1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B1">
      <selection activeCell="B2" sqref="B2"/>
    </sheetView>
  </sheetViews>
  <sheetFormatPr defaultColWidth="9.140625" defaultRowHeight="12.75"/>
  <cols>
    <col min="1" max="1" width="5.421875" style="16" hidden="1" customWidth="1"/>
    <col min="2" max="2" width="19.57421875" style="16" customWidth="1"/>
    <col min="3" max="3" width="7.140625" style="16" customWidth="1"/>
    <col min="4" max="4" width="8.8515625" style="8" customWidth="1"/>
    <col min="5" max="5" width="6.140625" style="8" customWidth="1"/>
    <col min="6" max="6" width="3.140625" style="8" customWidth="1"/>
    <col min="7" max="7" width="10.00390625" style="16" customWidth="1"/>
    <col min="8" max="8" width="2.7109375" style="16" customWidth="1"/>
    <col min="9" max="9" width="9.7109375" style="17" customWidth="1"/>
    <col min="10" max="10" width="2.8515625" style="16" customWidth="1"/>
    <col min="11" max="11" width="9.57421875" style="16" customWidth="1"/>
    <col min="12" max="12" width="2.57421875" style="16" customWidth="1"/>
    <col min="13" max="13" width="8.8515625" style="16" customWidth="1"/>
    <col min="14" max="14" width="2.140625" style="16" customWidth="1"/>
    <col min="15" max="16384" width="8.8515625" style="16" customWidth="1"/>
  </cols>
  <sheetData>
    <row r="1" spans="2:3" ht="12.75">
      <c r="B1" s="15" t="s">
        <v>82</v>
      </c>
      <c r="C1" s="15"/>
    </row>
    <row r="2" spans="2:12" ht="12.75">
      <c r="B2" s="18"/>
      <c r="C2" s="18"/>
      <c r="G2" s="18"/>
      <c r="H2" s="18"/>
      <c r="I2" s="19"/>
      <c r="J2" s="18"/>
      <c r="K2" s="18"/>
      <c r="L2" s="18"/>
    </row>
    <row r="3" spans="2:5" ht="12.75">
      <c r="B3" s="11"/>
      <c r="C3" s="11" t="s">
        <v>40</v>
      </c>
      <c r="D3" s="8" t="s">
        <v>12</v>
      </c>
      <c r="E3" s="8" t="s">
        <v>28</v>
      </c>
    </row>
    <row r="4" spans="2:12" ht="12.75">
      <c r="B4" s="11"/>
      <c r="C4" s="11"/>
      <c r="G4" s="18"/>
      <c r="H4" s="18"/>
      <c r="I4" s="19"/>
      <c r="J4" s="18"/>
      <c r="K4" s="18"/>
      <c r="L4" s="18"/>
    </row>
    <row r="5" spans="1:13" ht="12.75">
      <c r="A5" s="16">
        <v>1</v>
      </c>
      <c r="B5" s="20" t="s">
        <v>62</v>
      </c>
      <c r="C5" s="8" t="s">
        <v>64</v>
      </c>
      <c r="G5" s="18" t="s">
        <v>86</v>
      </c>
      <c r="H5" s="18"/>
      <c r="I5" s="19" t="s">
        <v>87</v>
      </c>
      <c r="J5" s="18"/>
      <c r="K5" s="18" t="s">
        <v>88</v>
      </c>
      <c r="L5" s="18"/>
      <c r="M5" s="16" t="s">
        <v>83</v>
      </c>
    </row>
    <row r="6" spans="2:12" ht="12.75">
      <c r="B6" s="8"/>
      <c r="C6" s="8"/>
      <c r="D6" s="11"/>
      <c r="E6" s="11"/>
      <c r="F6" s="11"/>
      <c r="G6" s="11"/>
      <c r="H6" s="11"/>
      <c r="I6" s="21"/>
      <c r="J6" s="11"/>
      <c r="K6" s="11"/>
      <c r="L6" s="18"/>
    </row>
    <row r="7" spans="2:13" ht="12.75">
      <c r="B7" s="8" t="s">
        <v>49</v>
      </c>
      <c r="C7" s="8"/>
      <c r="D7" s="8" t="s">
        <v>14</v>
      </c>
      <c r="E7" s="8" t="s">
        <v>63</v>
      </c>
      <c r="F7"/>
      <c r="G7">
        <v>0.0031</v>
      </c>
      <c r="H7"/>
      <c r="I7">
        <v>0.0085</v>
      </c>
      <c r="J7"/>
      <c r="K7">
        <v>0.0046</v>
      </c>
      <c r="L7"/>
      <c r="M7" s="34"/>
    </row>
    <row r="8" spans="2:13" ht="12.75">
      <c r="B8" s="8" t="s">
        <v>43</v>
      </c>
      <c r="C8" s="8"/>
      <c r="D8" s="8" t="s">
        <v>16</v>
      </c>
      <c r="E8" s="8" t="s">
        <v>63</v>
      </c>
      <c r="F8"/>
      <c r="G8">
        <v>0.7</v>
      </c>
      <c r="H8"/>
      <c r="I8">
        <v>2.1</v>
      </c>
      <c r="J8"/>
      <c r="K8">
        <v>1.4</v>
      </c>
      <c r="L8"/>
      <c r="M8"/>
    </row>
    <row r="9" spans="2:13" ht="12.75">
      <c r="B9" s="8"/>
      <c r="C9" s="8"/>
      <c r="F9"/>
      <c r="G9"/>
      <c r="H9"/>
      <c r="I9"/>
      <c r="J9"/>
      <c r="K9"/>
      <c r="L9"/>
      <c r="M9"/>
    </row>
    <row r="10" spans="2:13" ht="12.75">
      <c r="B10" s="8" t="s">
        <v>44</v>
      </c>
      <c r="C10" s="8" t="s">
        <v>13</v>
      </c>
      <c r="D10" s="8" t="s">
        <v>89</v>
      </c>
      <c r="F10"/>
      <c r="G10"/>
      <c r="H10"/>
      <c r="I10"/>
      <c r="J10"/>
      <c r="K10"/>
      <c r="L10"/>
      <c r="M10"/>
    </row>
    <row r="11" spans="2:13" ht="12.75">
      <c r="B11" s="8" t="s">
        <v>39</v>
      </c>
      <c r="C11" s="8"/>
      <c r="D11" s="8" t="s">
        <v>17</v>
      </c>
      <c r="F11"/>
      <c r="G11" s="6">
        <v>1247</v>
      </c>
      <c r="H11" s="6"/>
      <c r="I11" s="6">
        <v>1276</v>
      </c>
      <c r="J11" s="6"/>
      <c r="K11" s="6">
        <v>1208</v>
      </c>
      <c r="L11" s="6"/>
      <c r="M11" s="6">
        <f>AVERAGE(K11,I11,G11)</f>
        <v>1243.6666666666667</v>
      </c>
    </row>
    <row r="12" spans="2:13" ht="12.75">
      <c r="B12" s="8" t="s">
        <v>41</v>
      </c>
      <c r="C12" s="8"/>
      <c r="D12" s="8" t="s">
        <v>18</v>
      </c>
      <c r="F12"/>
      <c r="G12">
        <v>12.7</v>
      </c>
      <c r="H12"/>
      <c r="I12">
        <v>13</v>
      </c>
      <c r="J12"/>
      <c r="K12">
        <v>12.5</v>
      </c>
      <c r="L12"/>
      <c r="M12" s="6">
        <f>AVERAGE(K12,I12,G12)</f>
        <v>12.733333333333334</v>
      </c>
    </row>
    <row r="13" spans="2:13" ht="12.75">
      <c r="B13" s="8" t="s">
        <v>42</v>
      </c>
      <c r="C13" s="8"/>
      <c r="D13" s="8" t="s">
        <v>18</v>
      </c>
      <c r="F13"/>
      <c r="G13">
        <v>5.6</v>
      </c>
      <c r="H13"/>
      <c r="I13">
        <v>5.1</v>
      </c>
      <c r="J13"/>
      <c r="K13">
        <v>5.4</v>
      </c>
      <c r="L13"/>
      <c r="M13" s="6">
        <f>AVERAGE(K13,I13,G13)</f>
        <v>5.366666666666667</v>
      </c>
    </row>
    <row r="14" spans="2:13" ht="12.75">
      <c r="B14" s="8" t="s">
        <v>38</v>
      </c>
      <c r="C14" s="8"/>
      <c r="D14" s="8" t="s">
        <v>19</v>
      </c>
      <c r="F14"/>
      <c r="G14">
        <v>1506</v>
      </c>
      <c r="H14"/>
      <c r="I14">
        <v>1486</v>
      </c>
      <c r="J14"/>
      <c r="K14">
        <v>1479</v>
      </c>
      <c r="L14"/>
      <c r="M14" s="6">
        <f>AVERAGE(K14,I14,G14)</f>
        <v>1490.3333333333333</v>
      </c>
    </row>
    <row r="15" spans="2:11" ht="12.75">
      <c r="B15" s="8"/>
      <c r="C15" s="8"/>
      <c r="G15" s="22"/>
      <c r="H15" s="22"/>
      <c r="I15" s="23"/>
      <c r="J15" s="22"/>
      <c r="K15" s="22"/>
    </row>
    <row r="16" spans="2:13" ht="12.75">
      <c r="B16" s="8" t="s">
        <v>49</v>
      </c>
      <c r="C16" s="8" t="s">
        <v>89</v>
      </c>
      <c r="D16" s="8" t="s">
        <v>14</v>
      </c>
      <c r="E16" s="8" t="s">
        <v>15</v>
      </c>
      <c r="G16" s="36">
        <f>G7*(21-7)/(21-G12)</f>
        <v>0.005228915662650602</v>
      </c>
      <c r="I16" s="36">
        <f>I7*(21-7)/(21-I12)</f>
        <v>0.014875000000000001</v>
      </c>
      <c r="K16" s="36">
        <f>K7*(21-7)/(21-K12)</f>
        <v>0.007576470588235294</v>
      </c>
      <c r="M16" s="36">
        <f>AVERAGE(K16,I16,G16)</f>
        <v>0.009226795416961966</v>
      </c>
    </row>
    <row r="17" spans="2:13" ht="12.75">
      <c r="B17" s="8" t="s">
        <v>43</v>
      </c>
      <c r="C17" s="8" t="s">
        <v>89</v>
      </c>
      <c r="D17" s="8" t="s">
        <v>16</v>
      </c>
      <c r="E17" s="8" t="s">
        <v>15</v>
      </c>
      <c r="G17" s="35">
        <f>G8*(21-7)/(21-G12)</f>
        <v>1.1807228915662649</v>
      </c>
      <c r="I17" s="35">
        <f>I8*(21-7)/(21-I12)</f>
        <v>3.6750000000000003</v>
      </c>
      <c r="K17" s="35">
        <f>K8*(21-7)/(21-K12)</f>
        <v>2.3058823529411763</v>
      </c>
      <c r="M17" s="35">
        <f>AVERAGE(K17,I17,G17)</f>
        <v>2.3872017481691468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B1">
      <selection activeCell="F10" sqref="F10"/>
    </sheetView>
  </sheetViews>
  <sheetFormatPr defaultColWidth="9.140625" defaultRowHeight="12.75"/>
  <cols>
    <col min="1" max="1" width="3.421875" style="3" hidden="1" customWidth="1"/>
    <col min="2" max="2" width="20.140625" style="2" customWidth="1"/>
    <col min="3" max="3" width="9.00390625" style="2" customWidth="1"/>
    <col min="4" max="4" width="9.28125" style="2" customWidth="1"/>
    <col min="5" max="5" width="2.00390625" style="2" customWidth="1"/>
    <col min="6" max="6" width="13.421875" style="2" customWidth="1"/>
    <col min="7" max="7" width="2.8515625" style="3" customWidth="1"/>
    <col min="8" max="8" width="17.421875" style="4" customWidth="1"/>
    <col min="9" max="9" width="3.00390625" style="3" customWidth="1"/>
    <col min="10" max="10" width="14.57421875" style="3" customWidth="1"/>
    <col min="11" max="11" width="2.8515625" style="3" customWidth="1"/>
    <col min="12" max="12" width="12.140625" style="3" customWidth="1"/>
    <col min="13" max="13" width="3.00390625" style="3" customWidth="1"/>
    <col min="14" max="14" width="15.8515625" style="3" customWidth="1"/>
    <col min="15" max="15" width="2.57421875" style="3" customWidth="1"/>
    <col min="16" max="16" width="15.140625" style="3" customWidth="1"/>
    <col min="17" max="17" width="4.421875" style="3" customWidth="1"/>
    <col min="18" max="18" width="17.140625" style="3" customWidth="1"/>
    <col min="19" max="19" width="2.57421875" style="3" customWidth="1"/>
    <col min="20" max="20" width="16.140625" style="3" customWidth="1"/>
    <col min="21" max="21" width="3.140625" style="3" bestFit="1" customWidth="1"/>
    <col min="22" max="22" width="8.8515625" style="3" customWidth="1"/>
    <col min="23" max="23" width="9.7109375" style="3" customWidth="1"/>
    <col min="24" max="24" width="12.28125" style="3" customWidth="1"/>
    <col min="25" max="16384" width="8.8515625" style="3" customWidth="1"/>
  </cols>
  <sheetData>
    <row r="1" spans="2:19" ht="12.75">
      <c r="B1" s="24" t="s">
        <v>84</v>
      </c>
      <c r="C1" s="24"/>
      <c r="D1" s="9"/>
      <c r="E1" s="9"/>
      <c r="F1" s="9"/>
      <c r="G1" s="25"/>
      <c r="H1" s="26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2:19" ht="12.75">
      <c r="B2" s="9"/>
      <c r="C2" s="9"/>
      <c r="D2" s="9"/>
      <c r="E2" s="9"/>
      <c r="F2" s="9"/>
      <c r="G2" s="25"/>
      <c r="H2" s="26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2:19" ht="12.75">
      <c r="B3" s="9"/>
      <c r="C3" s="9"/>
      <c r="D3" s="9"/>
      <c r="E3" s="9"/>
      <c r="F3" s="9"/>
      <c r="G3" s="25"/>
      <c r="H3" s="26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2.75">
      <c r="A4" s="3" t="s">
        <v>45</v>
      </c>
      <c r="B4" s="24" t="s">
        <v>65</v>
      </c>
      <c r="C4" s="9" t="s">
        <v>64</v>
      </c>
      <c r="D4" s="9"/>
      <c r="E4" s="9"/>
      <c r="F4" s="9" t="s">
        <v>83</v>
      </c>
      <c r="G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2:19" ht="12.75">
      <c r="B5" s="24"/>
      <c r="C5" s="9"/>
      <c r="D5" s="9"/>
      <c r="E5" s="9"/>
      <c r="F5" s="9"/>
      <c r="G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19" ht="12.75">
      <c r="B6" s="9" t="s">
        <v>100</v>
      </c>
      <c r="C6" s="9"/>
      <c r="D6" s="9"/>
      <c r="E6" s="9"/>
      <c r="F6" s="9" t="s">
        <v>103</v>
      </c>
      <c r="G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2.75">
      <c r="B7" s="9" t="s">
        <v>101</v>
      </c>
      <c r="C7" s="9"/>
      <c r="D7" s="9"/>
      <c r="E7" s="9"/>
      <c r="F7" s="9" t="s">
        <v>102</v>
      </c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20" ht="12.75">
      <c r="B8" s="9" t="s">
        <v>20</v>
      </c>
      <c r="C8" s="9"/>
      <c r="D8" s="9"/>
      <c r="E8" s="9"/>
      <c r="F8" s="9" t="s">
        <v>67</v>
      </c>
      <c r="G8"/>
      <c r="H8" s="9"/>
      <c r="I8" s="26"/>
      <c r="J8" s="9"/>
      <c r="K8" s="26"/>
      <c r="M8" s="26"/>
      <c r="N8" s="26"/>
      <c r="O8" s="26"/>
      <c r="T8" s="26"/>
    </row>
    <row r="9" spans="2:23" ht="12.75">
      <c r="B9" s="9" t="s">
        <v>47</v>
      </c>
      <c r="C9" s="3"/>
      <c r="D9" s="9" t="s">
        <v>21</v>
      </c>
      <c r="E9" s="9"/>
      <c r="F9" s="26">
        <v>152</v>
      </c>
      <c r="G9"/>
      <c r="W9" s="5"/>
    </row>
    <row r="10" spans="2:19" ht="12.75">
      <c r="B10" s="9"/>
      <c r="C10" s="9"/>
      <c r="D10" s="9"/>
      <c r="E10" s="9"/>
      <c r="F10" s="9"/>
      <c r="G10"/>
      <c r="H10"/>
      <c r="I10" s="25"/>
      <c r="J10" s="25"/>
      <c r="K10" s="25"/>
      <c r="M10" s="25"/>
      <c r="N10" s="25"/>
      <c r="O10" s="25"/>
      <c r="P10" s="25"/>
      <c r="Q10" s="25"/>
      <c r="R10" s="25"/>
      <c r="S10" s="25"/>
    </row>
    <row r="11" spans="2:19" ht="12.75">
      <c r="B11" s="9"/>
      <c r="C11" s="9"/>
      <c r="D11" s="9"/>
      <c r="E11" s="9"/>
      <c r="F11" s="9"/>
      <c r="G11"/>
      <c r="H11"/>
      <c r="I11" s="26"/>
      <c r="J11" s="27"/>
      <c r="K11" s="27"/>
      <c r="M11" s="25"/>
      <c r="N11" s="25"/>
      <c r="O11" s="25"/>
      <c r="P11" s="25"/>
      <c r="Q11" s="25"/>
      <c r="R11" s="25"/>
      <c r="S11" s="25"/>
    </row>
    <row r="12" spans="2:19" ht="12.75">
      <c r="B12" s="9" t="s">
        <v>25</v>
      </c>
      <c r="C12" s="9"/>
      <c r="D12" s="9" t="s">
        <v>17</v>
      </c>
      <c r="E12" s="9"/>
      <c r="F12" s="6"/>
      <c r="G12"/>
      <c r="H12"/>
      <c r="I12" s="26"/>
      <c r="J12" s="27"/>
      <c r="K12" s="27"/>
      <c r="M12" s="25"/>
      <c r="N12" s="25"/>
      <c r="O12" s="25"/>
      <c r="P12" s="25"/>
      <c r="Q12" s="25"/>
      <c r="R12" s="25"/>
      <c r="S12" s="25"/>
    </row>
    <row r="13" spans="2:19" ht="12.75">
      <c r="B13" s="9" t="s">
        <v>26</v>
      </c>
      <c r="C13" s="9"/>
      <c r="D13" s="9" t="s">
        <v>18</v>
      </c>
      <c r="E13" s="9"/>
      <c r="F13" s="6"/>
      <c r="G13"/>
      <c r="H13"/>
      <c r="I13" s="26"/>
      <c r="J13" s="27"/>
      <c r="K13" s="27"/>
      <c r="M13" s="25"/>
      <c r="N13" s="25"/>
      <c r="O13" s="25"/>
      <c r="P13" s="25"/>
      <c r="Q13" s="25"/>
      <c r="R13" s="25"/>
      <c r="S13" s="25"/>
    </row>
    <row r="14" spans="2:19" ht="12.75">
      <c r="B14" s="9"/>
      <c r="C14" s="9"/>
      <c r="D14" s="9"/>
      <c r="E14" s="9"/>
      <c r="F14" s="9"/>
      <c r="G14"/>
      <c r="H14"/>
      <c r="I14" s="26"/>
      <c r="J14" s="27"/>
      <c r="K14" s="27"/>
      <c r="M14" s="25"/>
      <c r="N14" s="25"/>
      <c r="O14" s="25"/>
      <c r="P14" s="25"/>
      <c r="Q14" s="25"/>
      <c r="R14" s="25"/>
      <c r="S14" s="25"/>
    </row>
    <row r="15" spans="2:19" ht="12.75">
      <c r="B15" s="9" t="s">
        <v>46</v>
      </c>
      <c r="C15" s="9"/>
      <c r="D15" s="9" t="s">
        <v>24</v>
      </c>
      <c r="E15" s="9"/>
      <c r="F15" s="9"/>
      <c r="G15"/>
      <c r="H15"/>
      <c r="I15" s="10"/>
      <c r="J15" s="27"/>
      <c r="K15" s="27"/>
      <c r="M15" s="25"/>
      <c r="N15" s="25"/>
      <c r="O15" s="25"/>
      <c r="P15" s="28"/>
      <c r="Q15" s="28"/>
      <c r="R15" s="28"/>
      <c r="S15" s="28"/>
    </row>
    <row r="16" spans="2:19" ht="12.75">
      <c r="B16" s="9" t="s">
        <v>104</v>
      </c>
      <c r="C16" s="9"/>
      <c r="D16" s="9" t="s">
        <v>24</v>
      </c>
      <c r="E16" s="9"/>
      <c r="F16" s="9"/>
      <c r="G16"/>
      <c r="H16"/>
      <c r="I16" s="10"/>
      <c r="J16" s="27"/>
      <c r="K16" s="27"/>
      <c r="M16" s="25"/>
      <c r="N16" s="25"/>
      <c r="O16" s="25"/>
      <c r="P16" s="10"/>
      <c r="Q16" s="10"/>
      <c r="R16" s="10"/>
      <c r="S16" s="10"/>
    </row>
    <row r="17" spans="2:19" ht="12.75">
      <c r="B17" s="9"/>
      <c r="C17" s="9"/>
      <c r="D17" s="9"/>
      <c r="E17" s="9"/>
      <c r="F17" s="9"/>
      <c r="G17"/>
      <c r="H17"/>
      <c r="I17" s="10"/>
      <c r="J17" s="27"/>
      <c r="K17" s="27"/>
      <c r="M17" s="25"/>
      <c r="N17" s="25"/>
      <c r="O17" s="25"/>
      <c r="P17" s="10"/>
      <c r="Q17" s="10"/>
      <c r="R17" s="10"/>
      <c r="S17" s="10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B1">
      <selection activeCell="B7" sqref="B7"/>
    </sheetView>
  </sheetViews>
  <sheetFormatPr defaultColWidth="9.140625" defaultRowHeight="12.75"/>
  <cols>
    <col min="1" max="1" width="3.8515625" style="0" hidden="1" customWidth="1"/>
    <col min="2" max="2" width="22.00390625" style="0" customWidth="1"/>
    <col min="3" max="3" width="8.28125" style="0" customWidth="1"/>
    <col min="4" max="4" width="6.28125" style="0" customWidth="1"/>
    <col min="5" max="5" width="8.7109375" style="0" customWidth="1"/>
    <col min="6" max="6" width="10.28125" style="0" customWidth="1"/>
    <col min="7" max="7" width="9.8515625" style="0" customWidth="1"/>
  </cols>
  <sheetData>
    <row r="1" spans="2:6" ht="12.75">
      <c r="B1" s="7" t="s">
        <v>29</v>
      </c>
      <c r="C1" s="7"/>
      <c r="D1" s="11"/>
      <c r="E1" s="11"/>
      <c r="F1" s="11"/>
    </row>
    <row r="2" spans="2:6" ht="12.75">
      <c r="B2" s="11"/>
      <c r="C2" s="11"/>
      <c r="D2" s="11"/>
      <c r="E2" s="11"/>
      <c r="F2" s="11"/>
    </row>
    <row r="3" spans="1:7" ht="12.75">
      <c r="A3" t="s">
        <v>45</v>
      </c>
      <c r="B3" s="7" t="s">
        <v>62</v>
      </c>
      <c r="C3" s="11" t="s">
        <v>64</v>
      </c>
      <c r="D3" s="11"/>
      <c r="E3" s="32" t="s">
        <v>22</v>
      </c>
      <c r="F3" s="32" t="s">
        <v>23</v>
      </c>
      <c r="G3" s="32" t="s">
        <v>70</v>
      </c>
    </row>
    <row r="4" spans="2:6" ht="12.75">
      <c r="B4" s="11"/>
      <c r="C4" s="11"/>
      <c r="D4" s="11"/>
      <c r="F4" s="11"/>
    </row>
    <row r="5" spans="2:7" ht="12.75">
      <c r="B5" t="s">
        <v>68</v>
      </c>
      <c r="D5" t="s">
        <v>69</v>
      </c>
      <c r="E5">
        <v>1482</v>
      </c>
      <c r="F5">
        <v>1474</v>
      </c>
      <c r="G5">
        <v>1490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2004-02-24T00:35:49Z</cp:lastPrinted>
  <dcterms:created xsi:type="dcterms:W3CDTF">2000-01-10T00:44:42Z</dcterms:created>
  <dcterms:modified xsi:type="dcterms:W3CDTF">2004-02-24T00:35:59Z</dcterms:modified>
  <cp:category/>
  <cp:version/>
  <cp:contentType/>
  <cp:contentStatus/>
</cp:coreProperties>
</file>