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90" windowWidth="18975" windowHeight="598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Actions'!$A$1:$J$80</definedName>
    <definedName name="_xlnm.Print_Area" localSheetId="5">'Action Durations'!$A$1:$K$24</definedName>
    <definedName name="_xlnm.Print_Area" localSheetId="1">'Attributes'!$A$1:$J$272</definedName>
    <definedName name="_xlnm.Print_Area" localSheetId="6">'Beach Days'!$A$1:$L$271</definedName>
    <definedName name="_xlnm.Print_Area" localSheetId="2">'Monitoring'!$A$1:$I$272</definedName>
    <definedName name="_xlnm.Print_Area" localSheetId="3">'Pollution Sources'!$A$1:$R$290</definedName>
    <definedName name="_xlnm.Print_Area" localSheetId="0">'Summary'!$A$1:$W$15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<sst xmlns="http://schemas.openxmlformats.org/spreadsheetml/2006/main" count="6949" uniqueCount="628">
  <si>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</si>
  <si>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</si>
  <si>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</si>
  <si>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</si>
  <si>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</si>
  <si>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</si>
  <si>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</si>
  <si>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</si>
  <si>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</si>
  <si>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</si>
  <si>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</si>
  <si>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</si>
  <si>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</si>
  <si>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</si>
  <si>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</si>
  <si>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</si>
  <si>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</si>
  <si>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</si>
  <si>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</si>
  <si>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</si>
  <si>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</si>
  <si>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</si>
  <si>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</si>
  <si>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</si>
  <si>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</si>
  <si>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North Beach</t>
  </si>
  <si>
    <t>Rain Advisory</t>
  </si>
  <si>
    <t>RAINFALL</t>
  </si>
  <si>
    <t>PREEMPT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</si>
  <si>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</si>
  <si>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</si>
  <si>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</si>
  <si>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</si>
  <si>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</si>
  <si>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</si>
  <si>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</si>
  <si>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</si>
  <si>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</si>
  <si>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</si>
  <si>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</si>
  <si>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</si>
  <si>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</si>
  <si>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</si>
  <si>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</si>
  <si>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</si>
  <si>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</si>
  <si>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</si>
  <si>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</si>
  <si>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</si>
  <si>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</si>
  <si>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</si>
  <si>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</si>
  <si>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</si>
  <si>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</si>
  <si>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</si>
  <si>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</si>
  <si>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</si>
  <si>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</si>
  <si>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</si>
  <si>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</si>
  <si>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</si>
  <si>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</si>
  <si>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</si>
  <si>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</si>
  <si>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</si>
  <si>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</si>
  <si>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</si>
  <si>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</si>
  <si>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</si>
  <si>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</si>
  <si>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</si>
  <si>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</si>
  <si>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</si>
  <si>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</si>
  <si>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</si>
  <si>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</si>
  <si>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</si>
  <si>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</si>
  <si>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</si>
  <si>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</si>
  <si>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</si>
  <si>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</si>
  <si>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</si>
  <si>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</si>
  <si>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</si>
  <si>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</si>
  <si>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</si>
  <si>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</si>
  <si>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</si>
  <si>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</si>
  <si>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</si>
  <si>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</si>
  <si>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</si>
  <si>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</si>
  <si>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</si>
  <si>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</si>
  <si>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</si>
  <si>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</si>
  <si>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</si>
  <si>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</si>
  <si>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</si>
  <si>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BEACH BOUNDARIES ENTERED?</t>
  </si>
  <si>
    <t>Closure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</si>
  <si>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</si>
  <si>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</si>
  <si>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</si>
  <si>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</si>
  <si>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</si>
  <si>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</si>
  <si>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</si>
  <si>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PER_WEEK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</si>
  <si>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</si>
  <si>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</si>
  <si>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</si>
  <si>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</si>
  <si>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</si>
  <si>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</si>
  <si>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</si>
  <si>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</si>
  <si>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</si>
  <si>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</si>
  <si>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</si>
  <si>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</si>
  <si>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</si>
  <si>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No</t>
  </si>
  <si>
    <t xml:space="preserve">TOTAL </t>
  </si>
  <si>
    <t>BEACHES:</t>
  </si>
  <si>
    <t>MONITORED</t>
  </si>
  <si>
    <t>ATLANTIC</t>
  </si>
  <si>
    <t>CAPE MAY</t>
  </si>
  <si>
    <t>MONMOUTH</t>
  </si>
  <si>
    <t>OCEAN</t>
  </si>
  <si>
    <t>NJ011067</t>
  </si>
  <si>
    <t>10th St. South</t>
  </si>
  <si>
    <t>NJ011044</t>
  </si>
  <si>
    <t>11th St.</t>
  </si>
  <si>
    <t>NJ011004</t>
  </si>
  <si>
    <t>15th St South</t>
  </si>
  <si>
    <t>NJ011086</t>
  </si>
  <si>
    <t>19th St.</t>
  </si>
  <si>
    <t>NJ011094</t>
  </si>
  <si>
    <t>26th St.</t>
  </si>
  <si>
    <t>NJ011091</t>
  </si>
  <si>
    <t>26th St. South</t>
  </si>
  <si>
    <t>NJ011087</t>
  </si>
  <si>
    <t>33rd St.</t>
  </si>
  <si>
    <t>NJ011099</t>
  </si>
  <si>
    <t>33rd St. South</t>
  </si>
  <si>
    <t>NJ010022</t>
  </si>
  <si>
    <t>40 &amp; 32nd</t>
  </si>
  <si>
    <t>NJ011090</t>
  </si>
  <si>
    <t>43rd St. South</t>
  </si>
  <si>
    <t>NJ011092</t>
  </si>
  <si>
    <t>4th St. South</t>
  </si>
  <si>
    <t>NJ010071</t>
  </si>
  <si>
    <t>Adriatic</t>
  </si>
  <si>
    <t>NJ010020</t>
  </si>
  <si>
    <t>Albany East</t>
  </si>
  <si>
    <t>NJ010019</t>
  </si>
  <si>
    <t>Albany West</t>
  </si>
  <si>
    <t>NJ011016</t>
  </si>
  <si>
    <t>Arkansas</t>
  </si>
  <si>
    <t>NJ011085</t>
  </si>
  <si>
    <t>Bartram</t>
  </si>
  <si>
    <t>NJ010050</t>
  </si>
  <si>
    <t>Bay</t>
  </si>
  <si>
    <t>NJ010009</t>
  </si>
  <si>
    <t>Brigantine Bridge</t>
  </si>
  <si>
    <t>NJ011017</t>
  </si>
  <si>
    <t>Chelsea</t>
  </si>
  <si>
    <t>NJ010013</t>
  </si>
  <si>
    <t>City Island STP</t>
  </si>
  <si>
    <t>NJ011097</t>
  </si>
  <si>
    <t>Dorset</t>
  </si>
  <si>
    <t>NJ011038</t>
  </si>
  <si>
    <t>Granville</t>
  </si>
  <si>
    <t>NJ010072</t>
  </si>
  <si>
    <t>Harrah Pond</t>
  </si>
  <si>
    <t>NJ011074</t>
  </si>
  <si>
    <t>Illinois</t>
  </si>
  <si>
    <t>NJ011070</t>
  </si>
  <si>
    <t>Kentucky</t>
  </si>
  <si>
    <t>NJ010062</t>
  </si>
  <si>
    <t>LP &amp; SP Blvd.</t>
  </si>
  <si>
    <t>NJ011080</t>
  </si>
  <si>
    <t>Lincoln</t>
  </si>
  <si>
    <t>NJ010065</t>
  </si>
  <si>
    <t>Maryland</t>
  </si>
  <si>
    <t>NJ011082</t>
  </si>
  <si>
    <t>Michigan</t>
  </si>
  <si>
    <t>NJ011075</t>
  </si>
  <si>
    <t>Missouri</t>
  </si>
  <si>
    <t>NJ010015</t>
  </si>
  <si>
    <t>Murray &amp; Riverside</t>
  </si>
  <si>
    <t>NJ011012</t>
  </si>
  <si>
    <t>New Hampshire</t>
  </si>
  <si>
    <t>NJ011089</t>
  </si>
  <si>
    <t>New Haven</t>
  </si>
  <si>
    <t>NJ011001</t>
  </si>
  <si>
    <t>NJ011084</t>
  </si>
  <si>
    <t>North Carolina</t>
  </si>
  <si>
    <t>NJ011024</t>
  </si>
  <si>
    <t>Oakland</t>
  </si>
  <si>
    <t>NJ011095</t>
  </si>
  <si>
    <t>Osborne</t>
  </si>
  <si>
    <t>NJ011015</t>
  </si>
  <si>
    <t>Pennsylvania</t>
  </si>
  <si>
    <t>NJ010005</t>
  </si>
  <si>
    <t>Public Dock</t>
  </si>
  <si>
    <t>NJ010080</t>
  </si>
  <si>
    <t>Rt. 52</t>
  </si>
  <si>
    <t>NJ011098</t>
  </si>
  <si>
    <t>Seaside</t>
  </si>
  <si>
    <t>NJ011007</t>
  </si>
  <si>
    <t>South Beach</t>
  </si>
  <si>
    <t>NJ011073</t>
  </si>
  <si>
    <t>South Carolina</t>
  </si>
  <si>
    <t>NJ011083</t>
  </si>
  <si>
    <t>St. James</t>
  </si>
  <si>
    <t>NJ011072</t>
  </si>
  <si>
    <t>States</t>
  </si>
  <si>
    <t>NJ011081</t>
  </si>
  <si>
    <t>Texas</t>
  </si>
  <si>
    <t>NJ011096</t>
  </si>
  <si>
    <t>Washington</t>
  </si>
  <si>
    <t>NJ011088</t>
  </si>
  <si>
    <t>NJ091179</t>
  </si>
  <si>
    <t>103rd</t>
  </si>
  <si>
    <t>NJ091170</t>
  </si>
  <si>
    <t>108th</t>
  </si>
  <si>
    <t>NJ091210</t>
  </si>
  <si>
    <t>10th &amp; JFK</t>
  </si>
  <si>
    <t>NJ091171</t>
  </si>
  <si>
    <t>119th</t>
  </si>
  <si>
    <t>NJ091189</t>
  </si>
  <si>
    <t>15th</t>
  </si>
  <si>
    <t>NJ091182</t>
  </si>
  <si>
    <t>16th</t>
  </si>
  <si>
    <t>NJ091211</t>
  </si>
  <si>
    <t>18th</t>
  </si>
  <si>
    <t>NJ091111</t>
  </si>
  <si>
    <t>21st St</t>
  </si>
  <si>
    <t>NJ091180</t>
  </si>
  <si>
    <t>24th</t>
  </si>
  <si>
    <t>NJ091162</t>
  </si>
  <si>
    <t>NJ091183</t>
  </si>
  <si>
    <t>28th</t>
  </si>
  <si>
    <t>NJ091185</t>
  </si>
  <si>
    <t>29th</t>
  </si>
  <si>
    <t>NJ091136</t>
  </si>
  <si>
    <t>2nd</t>
  </si>
  <si>
    <t>NJ091116</t>
  </si>
  <si>
    <t>2nd &amp; JFK</t>
  </si>
  <si>
    <t>NJ091156</t>
  </si>
  <si>
    <t>30th</t>
  </si>
  <si>
    <t>NJ091107</t>
  </si>
  <si>
    <t>34th St</t>
  </si>
  <si>
    <t>NJ091104</t>
  </si>
  <si>
    <t>NJ091108</t>
  </si>
  <si>
    <t>40th St</t>
  </si>
  <si>
    <t>NJ091051</t>
  </si>
  <si>
    <t>NJ091184</t>
  </si>
  <si>
    <t>48th</t>
  </si>
  <si>
    <t>NJ091186</t>
  </si>
  <si>
    <t>49th</t>
  </si>
  <si>
    <t>NJ091190</t>
  </si>
  <si>
    <t>50th</t>
  </si>
  <si>
    <t>NJ091105</t>
  </si>
  <si>
    <t>55th</t>
  </si>
  <si>
    <t>NJ091191</t>
  </si>
  <si>
    <t>57th</t>
  </si>
  <si>
    <t>NJ091166</t>
  </si>
  <si>
    <t>58th</t>
  </si>
  <si>
    <t>NJ091178</t>
  </si>
  <si>
    <t>65th</t>
  </si>
  <si>
    <t>NJ091187</t>
  </si>
  <si>
    <t>NJ091192</t>
  </si>
  <si>
    <t>76th</t>
  </si>
  <si>
    <t>NJ091188</t>
  </si>
  <si>
    <t>77th</t>
  </si>
  <si>
    <t>NJ091177</t>
  </si>
  <si>
    <t>78th</t>
  </si>
  <si>
    <t>NJ091112</t>
  </si>
  <si>
    <t>83rd St</t>
  </si>
  <si>
    <t>NJ091169</t>
  </si>
  <si>
    <t>90th</t>
  </si>
  <si>
    <t>NJ090049</t>
  </si>
  <si>
    <t>90th (Yacht Club)</t>
  </si>
  <si>
    <t>NJ091193</t>
  </si>
  <si>
    <t>96th</t>
  </si>
  <si>
    <t>NJ091168</t>
  </si>
  <si>
    <t>9th</t>
  </si>
  <si>
    <t>NJ091103</t>
  </si>
  <si>
    <t>9th St</t>
  </si>
  <si>
    <t>NJ090093</t>
  </si>
  <si>
    <t>Beesley's Point</t>
  </si>
  <si>
    <t>NJ091122</t>
  </si>
  <si>
    <t>Bennett</t>
  </si>
  <si>
    <t>NJ091148</t>
  </si>
  <si>
    <t>Brainard</t>
  </si>
  <si>
    <t>NJ091135</t>
  </si>
  <si>
    <t>Broadway</t>
  </si>
  <si>
    <t>NJ091133</t>
  </si>
  <si>
    <t>Congress</t>
  </si>
  <si>
    <t>NJ090099</t>
  </si>
  <si>
    <t>Corinthian YC</t>
  </si>
  <si>
    <t>NJ091123</t>
  </si>
  <si>
    <t>Forgetmenot</t>
  </si>
  <si>
    <t>NJ091134</t>
  </si>
  <si>
    <t>Grant</t>
  </si>
  <si>
    <t>NJ091196</t>
  </si>
  <si>
    <t>Hollywood</t>
  </si>
  <si>
    <t>NJ091125</t>
  </si>
  <si>
    <t>Jefferson</t>
  </si>
  <si>
    <t>NJ091175</t>
  </si>
  <si>
    <t>Lavendar</t>
  </si>
  <si>
    <t>NJ091119</t>
  </si>
  <si>
    <t>Maple</t>
  </si>
  <si>
    <t>NJ091124</t>
  </si>
  <si>
    <t>Miami</t>
  </si>
  <si>
    <t>NJ091121</t>
  </si>
  <si>
    <t>Montgomery</t>
  </si>
  <si>
    <t>NJ091181</t>
  </si>
  <si>
    <t>North</t>
  </si>
  <si>
    <t>NJ091174</t>
  </si>
  <si>
    <t>Ocean</t>
  </si>
  <si>
    <t>NJ091130</t>
  </si>
  <si>
    <t>Ocean Ave.</t>
  </si>
  <si>
    <t>NJ090001</t>
  </si>
  <si>
    <t>Ocean City Yacht Club</t>
  </si>
  <si>
    <t>NJ091195</t>
  </si>
  <si>
    <t>Orchid</t>
  </si>
  <si>
    <t>NJ091160</t>
  </si>
  <si>
    <t>Park</t>
  </si>
  <si>
    <t>NJ091176</t>
  </si>
  <si>
    <t>Philadelphia</t>
  </si>
  <si>
    <t>NJ091172</t>
  </si>
  <si>
    <t>Poverty</t>
  </si>
  <si>
    <t>NJ091129</t>
  </si>
  <si>
    <t>Queen North</t>
  </si>
  <si>
    <t>NJ090087</t>
  </si>
  <si>
    <t>S. Ocean Drive</t>
  </si>
  <si>
    <t>NJ090094</t>
  </si>
  <si>
    <t>SIC Yacht Club</t>
  </si>
  <si>
    <t>NJ091120</t>
  </si>
  <si>
    <t>Schellenger</t>
  </si>
  <si>
    <t>NJ091101</t>
  </si>
  <si>
    <t>Surf</t>
  </si>
  <si>
    <t>NJ090096</t>
  </si>
  <si>
    <t>WW Crest Yacht Club</t>
  </si>
  <si>
    <t>NJ090098</t>
  </si>
  <si>
    <t>WW Gables Yacht Club</t>
  </si>
  <si>
    <t>NJ091163</t>
  </si>
  <si>
    <t>Webster</t>
  </si>
  <si>
    <t>NJ091173</t>
  </si>
  <si>
    <t>Whildin</t>
  </si>
  <si>
    <t>NJ091106</t>
  </si>
  <si>
    <t>Williard</t>
  </si>
  <si>
    <t>NJ090025</t>
  </si>
  <si>
    <t>Yacht Club</t>
  </si>
  <si>
    <t>NJ251056</t>
  </si>
  <si>
    <t>12th</t>
  </si>
  <si>
    <t>NJ251028</t>
  </si>
  <si>
    <t>19th</t>
  </si>
  <si>
    <t>NJ251024</t>
  </si>
  <si>
    <t>3rd</t>
  </si>
  <si>
    <t>NJ251065</t>
  </si>
  <si>
    <t>7th</t>
  </si>
  <si>
    <t>NJ251010</t>
  </si>
  <si>
    <t>Area C - Surf Beach</t>
  </si>
  <si>
    <t>NJ251066</t>
  </si>
  <si>
    <t>Area E - Visitor Center</t>
  </si>
  <si>
    <t>NJ251004</t>
  </si>
  <si>
    <t>Army Rec. Beach</t>
  </si>
  <si>
    <t>NJ251050</t>
  </si>
  <si>
    <t>Asbury</t>
  </si>
  <si>
    <t>NJ250003</t>
  </si>
  <si>
    <t>Beachway</t>
  </si>
  <si>
    <t>NJ251072</t>
  </si>
  <si>
    <t>Beacon</t>
  </si>
  <si>
    <t>NJ250001</t>
  </si>
  <si>
    <t>Broad</t>
  </si>
  <si>
    <t>NJ251052</t>
  </si>
  <si>
    <t>NJ251060</t>
  </si>
  <si>
    <t>Brown South</t>
  </si>
  <si>
    <t>NJ251041</t>
  </si>
  <si>
    <t>Cedar</t>
  </si>
  <si>
    <t>NJ250052</t>
  </si>
  <si>
    <t>Conner's Beach</t>
  </si>
  <si>
    <t>NJ251022</t>
  </si>
  <si>
    <t>Deal Casino</t>
  </si>
  <si>
    <t>NJ251036</t>
  </si>
  <si>
    <t>East Main</t>
  </si>
  <si>
    <t>NJ251073</t>
  </si>
  <si>
    <t>Elberon Beach Club</t>
  </si>
  <si>
    <t>NJ251059</t>
  </si>
  <si>
    <t>Essex</t>
  </si>
  <si>
    <t>NJ251054</t>
  </si>
  <si>
    <t>Evergreen South</t>
  </si>
  <si>
    <t>NJ250064</t>
  </si>
  <si>
    <t>Fisherman's Cove</t>
  </si>
  <si>
    <t>NJ251006</t>
  </si>
  <si>
    <t>Fort Hancock</t>
  </si>
  <si>
    <t>NJ250002</t>
  </si>
  <si>
    <t>Front</t>
  </si>
  <si>
    <t>NJ250007</t>
  </si>
  <si>
    <t>Horseshoe Cove</t>
  </si>
  <si>
    <t>NJ250044</t>
  </si>
  <si>
    <t>Ideal Beach</t>
  </si>
  <si>
    <t>NJ251015</t>
  </si>
  <si>
    <t>Island View Way</t>
  </si>
  <si>
    <t>NJ251019</t>
  </si>
  <si>
    <t>Joline</t>
  </si>
  <si>
    <t>NJ250031</t>
  </si>
  <si>
    <t>L Street Beach</t>
  </si>
  <si>
    <t>NJ251039</t>
  </si>
  <si>
    <t>Laird</t>
  </si>
  <si>
    <t>NJ251021</t>
  </si>
  <si>
    <t>Lake Takanassee Beach Club</t>
  </si>
  <si>
    <t>NJ250005</t>
  </si>
  <si>
    <t>Lighthouse</t>
  </si>
  <si>
    <t>NJ251051</t>
  </si>
  <si>
    <t>Main</t>
  </si>
  <si>
    <t>NJ250050</t>
  </si>
  <si>
    <t>Miller Beach</t>
  </si>
  <si>
    <t>NJ250046</t>
  </si>
  <si>
    <t>Monmouth &amp; Wilson</t>
  </si>
  <si>
    <t>NJ251016</t>
  </si>
  <si>
    <t>Monmouth Beach Club</t>
  </si>
  <si>
    <t>NJ250037</t>
  </si>
  <si>
    <t>Myron &amp; Wilson</t>
  </si>
  <si>
    <t>NJ251062</t>
  </si>
  <si>
    <t>Neptune</t>
  </si>
  <si>
    <t>NJ251069</t>
  </si>
  <si>
    <t>Newark</t>
  </si>
  <si>
    <t>NJ251023</t>
  </si>
  <si>
    <t>North Bath</t>
  </si>
  <si>
    <t>NJ251047</t>
  </si>
  <si>
    <t>Ocean Beach Club</t>
  </si>
  <si>
    <t>NJ251053</t>
  </si>
  <si>
    <t>Ocean Park</t>
  </si>
  <si>
    <t>NJ251068</t>
  </si>
  <si>
    <t>NJ251013</t>
  </si>
  <si>
    <t>Public Beach</t>
  </si>
  <si>
    <t>NJ250049</t>
  </si>
  <si>
    <t>Rec Center</t>
  </si>
  <si>
    <t>NJ250038</t>
  </si>
  <si>
    <t>Riverside &amp; Clinton</t>
  </si>
  <si>
    <t>NJ250030</t>
  </si>
  <si>
    <t>Rt 71 Bridge</t>
  </si>
  <si>
    <t>NJ251018</t>
  </si>
  <si>
    <t>Seven President's Park</t>
  </si>
  <si>
    <t>NJ251020</t>
  </si>
  <si>
    <t>South Bath</t>
  </si>
  <si>
    <t>NJ250051</t>
  </si>
  <si>
    <t>South Bay Ave</t>
  </si>
  <si>
    <t>NJ250009</t>
  </si>
  <si>
    <t>Spermaceti</t>
  </si>
  <si>
    <t>NJ250035</t>
  </si>
  <si>
    <t>Stockton Lake</t>
  </si>
  <si>
    <t>NJ251027</t>
  </si>
  <si>
    <t>Sylvania</t>
  </si>
  <si>
    <t>NJ251067</t>
  </si>
  <si>
    <t>The Terrace</t>
  </si>
  <si>
    <t>NJ250045</t>
  </si>
  <si>
    <t>Thomson</t>
  </si>
  <si>
    <t>NJ251043</t>
  </si>
  <si>
    <t>Village Beach Club</t>
  </si>
  <si>
    <t>NJ251058</t>
  </si>
  <si>
    <t>NJ250017</t>
  </si>
  <si>
    <t>Wharfside Manor Condos</t>
  </si>
  <si>
    <t>NJ251057</t>
  </si>
  <si>
    <t>Worthington</t>
  </si>
  <si>
    <t>NJ251070</t>
  </si>
  <si>
    <t>York Avenue</t>
  </si>
  <si>
    <t>NJ291048</t>
  </si>
  <si>
    <t>10th</t>
  </si>
  <si>
    <t>NJ291042</t>
  </si>
  <si>
    <t>NJ290069</t>
  </si>
  <si>
    <t>14th</t>
  </si>
  <si>
    <t>NJ291102</t>
  </si>
  <si>
    <t>NJ291068</t>
  </si>
  <si>
    <t>NJ290136</t>
  </si>
  <si>
    <t>NJ290142</t>
  </si>
  <si>
    <t>21st</t>
  </si>
  <si>
    <t>NJ291046</t>
  </si>
  <si>
    <t>23rd</t>
  </si>
  <si>
    <t>NJ291062</t>
  </si>
  <si>
    <t>NJ291050</t>
  </si>
  <si>
    <t>NJ291070</t>
  </si>
  <si>
    <t>25th</t>
  </si>
  <si>
    <t>NJ291130</t>
  </si>
  <si>
    <t>4th</t>
  </si>
  <si>
    <t>NJ291091</t>
  </si>
  <si>
    <t>NJ290132</t>
  </si>
  <si>
    <t>5th</t>
  </si>
  <si>
    <t>NJ290055</t>
  </si>
  <si>
    <t>75th</t>
  </si>
  <si>
    <t>NJ291054</t>
  </si>
  <si>
    <t>NJ291020</t>
  </si>
  <si>
    <t>NJ291084</t>
  </si>
  <si>
    <t>A23</t>
  </si>
  <si>
    <t>NJ291090</t>
  </si>
  <si>
    <t>Access Road</t>
  </si>
  <si>
    <t>NJ290120</t>
  </si>
  <si>
    <t>Amhearst Dr</t>
  </si>
  <si>
    <t>NJ290140</t>
  </si>
  <si>
    <t>Anglesea</t>
  </si>
  <si>
    <t>NJ291097</t>
  </si>
  <si>
    <t>Atlantic</t>
  </si>
  <si>
    <t>NJ290124</t>
  </si>
  <si>
    <t>Bay Beach</t>
  </si>
  <si>
    <t>NJ290190</t>
  </si>
  <si>
    <t>Beachwood Beach East</t>
  </si>
  <si>
    <t>NJ290116</t>
  </si>
  <si>
    <t>Beachwood Beach West</t>
  </si>
  <si>
    <t>NJ291058</t>
  </si>
  <si>
    <t>Bergen</t>
  </si>
  <si>
    <t>NJ291092</t>
  </si>
  <si>
    <t>Berkeley</t>
  </si>
  <si>
    <t>NJ290122</t>
  </si>
  <si>
    <t>Berkeley Island</t>
  </si>
  <si>
    <t>NJ291019</t>
  </si>
  <si>
    <t>Brick Beach</t>
  </si>
  <si>
    <t>NJ291096</t>
  </si>
  <si>
    <t>Brighton</t>
  </si>
  <si>
    <t>NJ291001</t>
  </si>
  <si>
    <t>NJ290138</t>
  </si>
  <si>
    <t>Brooklyn</t>
  </si>
  <si>
    <t>NJ291024</t>
  </si>
  <si>
    <t>NJ291094</t>
  </si>
  <si>
    <t>Bryn Mawr</t>
  </si>
  <si>
    <t>NJ290113</t>
  </si>
  <si>
    <t>Central</t>
  </si>
  <si>
    <t>NJ291002</t>
  </si>
  <si>
    <t>NJ290117</t>
  </si>
  <si>
    <t>East Beach</t>
  </si>
  <si>
    <t>NJ291089</t>
  </si>
  <si>
    <t>East Tuna Way</t>
  </si>
  <si>
    <t>NJ291129</t>
  </si>
  <si>
    <t>Fielder</t>
  </si>
  <si>
    <t>NJ291101</t>
  </si>
  <si>
    <t>Florida</t>
  </si>
  <si>
    <t>NJ290088</t>
  </si>
  <si>
    <t>Freeman House</t>
  </si>
  <si>
    <t>NJ291025</t>
  </si>
  <si>
    <t>Guyer</t>
  </si>
  <si>
    <t>NJ290036</t>
  </si>
  <si>
    <t>Hancock</t>
  </si>
  <si>
    <t>NJ290125</t>
  </si>
  <si>
    <t>Jennifer</t>
  </si>
  <si>
    <t>NJ291027</t>
  </si>
  <si>
    <t>Jersey City</t>
  </si>
  <si>
    <t>NJ290083</t>
  </si>
  <si>
    <t>Joan (bayside)</t>
  </si>
  <si>
    <t>NJ291082</t>
  </si>
  <si>
    <t>Joan (ocean side)</t>
  </si>
  <si>
    <t>NJ291005</t>
  </si>
  <si>
    <t>Johnson</t>
  </si>
  <si>
    <t>NJ290043</t>
  </si>
  <si>
    <t>L Street</t>
  </si>
  <si>
    <t>NJ291080</t>
  </si>
  <si>
    <t>Leeward</t>
  </si>
  <si>
    <t>NJ291095</t>
  </si>
  <si>
    <t>NJ291052</t>
  </si>
  <si>
    <t>Loveladies</t>
  </si>
  <si>
    <t>NJ291012</t>
  </si>
  <si>
    <t>Lyman</t>
  </si>
  <si>
    <t>NJ291135</t>
  </si>
  <si>
    <t>NJ290109</t>
  </si>
  <si>
    <t>Maxon</t>
  </si>
  <si>
    <t>NJ290111</t>
  </si>
  <si>
    <t>Money Island</t>
  </si>
  <si>
    <t>NJ291004</t>
  </si>
  <si>
    <t>Mount</t>
  </si>
  <si>
    <t>NJ291076</t>
  </si>
  <si>
    <t>New Jersey</t>
  </si>
  <si>
    <t>NJ290077</t>
  </si>
  <si>
    <t>NJ291099</t>
  </si>
  <si>
    <t>North 10th</t>
  </si>
  <si>
    <t>NJ291033</t>
  </si>
  <si>
    <t>NJ291044</t>
  </si>
  <si>
    <t>O St</t>
  </si>
  <si>
    <t>NJ290126</t>
  </si>
  <si>
    <t>Parkertown</t>
  </si>
  <si>
    <t>NJ291014</t>
  </si>
  <si>
    <t>Princeton</t>
  </si>
  <si>
    <t>NJ290089</t>
  </si>
  <si>
    <t>Pumpout Station</t>
  </si>
  <si>
    <t>NJ290023</t>
  </si>
  <si>
    <t>Reese</t>
  </si>
  <si>
    <t>NJ290110</t>
  </si>
  <si>
    <t>River</t>
  </si>
  <si>
    <t>NJ291098</t>
  </si>
  <si>
    <t>Roxie</t>
  </si>
  <si>
    <t>NJ290112</t>
  </si>
  <si>
    <t>Shelter Island</t>
  </si>
  <si>
    <t>NJ291035</t>
  </si>
  <si>
    <t>Sheridan</t>
  </si>
  <si>
    <t>NJ291100</t>
  </si>
  <si>
    <t>South 3rd</t>
  </si>
  <si>
    <t>NJ290073</t>
  </si>
  <si>
    <t>Stockton</t>
  </si>
  <si>
    <t>NJ291072</t>
  </si>
  <si>
    <t>NJ290115</t>
  </si>
  <si>
    <t>Summit</t>
  </si>
  <si>
    <t>NJ290079</t>
  </si>
  <si>
    <t>Taylor</t>
  </si>
  <si>
    <t>NJ291078</t>
  </si>
  <si>
    <t>NJ290087</t>
  </si>
  <si>
    <t>Tice's Shoal</t>
  </si>
  <si>
    <t>NJ291029</t>
  </si>
  <si>
    <t>Trenton</t>
  </si>
  <si>
    <t>NJ291086</t>
  </si>
  <si>
    <t>USCG 110</t>
  </si>
  <si>
    <t>NJ291085</t>
  </si>
  <si>
    <t>Unit 1</t>
  </si>
  <si>
    <t>NJ291093</t>
  </si>
  <si>
    <t>NJ290118</t>
  </si>
  <si>
    <t>West Beach</t>
  </si>
  <si>
    <t>NJ290119</t>
  </si>
  <si>
    <t>Wildwood</t>
  </si>
  <si>
    <t>NJ290103</t>
  </si>
  <si>
    <t>Windward Beach</t>
  </si>
  <si>
    <t>DAYS</t>
  </si>
  <si>
    <t>CHEM_OIL</t>
  </si>
  <si>
    <t>ENTERO</t>
  </si>
  <si>
    <t>Yes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</si>
</sst>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3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3" fontId="1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13" t="s">
        <v>113</v>
      </c>
      <c r="D1" s="114"/>
      <c r="E1" s="114"/>
      <c r="F1" s="54"/>
      <c r="G1" s="113" t="s">
        <v>29</v>
      </c>
      <c r="H1" s="113"/>
      <c r="I1" s="113"/>
      <c r="J1" s="113"/>
      <c r="K1" s="54"/>
      <c r="L1" s="113" t="s">
        <v>30</v>
      </c>
      <c r="M1" s="115"/>
      <c r="N1" s="115"/>
      <c r="O1" s="115"/>
      <c r="P1" s="115"/>
      <c r="Q1" s="115"/>
      <c r="R1" s="54"/>
      <c r="S1" s="113" t="s">
        <v>31</v>
      </c>
      <c r="T1" s="115"/>
      <c r="U1" s="115"/>
      <c r="V1" s="115"/>
      <c r="W1" s="115"/>
    </row>
    <row r="2" spans="1:23" ht="88.5" customHeight="1">
      <c r="A2" s="5" t="s">
        <v>58</v>
      </c>
      <c r="B2" s="5"/>
      <c r="C2" s="3" t="s">
        <v>32</v>
      </c>
      <c r="D2" s="3" t="s">
        <v>33</v>
      </c>
      <c r="E2" s="3" t="s">
        <v>34</v>
      </c>
      <c r="F2" s="3"/>
      <c r="G2" s="3" t="s">
        <v>35</v>
      </c>
      <c r="H2" s="3" t="s">
        <v>36</v>
      </c>
      <c r="I2" s="3" t="s">
        <v>37</v>
      </c>
      <c r="J2" s="3" t="s">
        <v>38</v>
      </c>
      <c r="K2" s="3"/>
      <c r="L2" s="12" t="s">
        <v>39</v>
      </c>
      <c r="M2" s="3" t="s">
        <v>40</v>
      </c>
      <c r="N2" s="3" t="s">
        <v>41</v>
      </c>
      <c r="O2" s="3" t="s">
        <v>42</v>
      </c>
      <c r="P2" s="3" t="s">
        <v>43</v>
      </c>
      <c r="Q2" s="3" t="s">
        <v>44</v>
      </c>
      <c r="R2" s="3"/>
      <c r="S2" s="12" t="s">
        <v>45</v>
      </c>
      <c r="T2" s="13" t="s">
        <v>46</v>
      </c>
      <c r="U2" s="3" t="s">
        <v>61</v>
      </c>
      <c r="V2" s="3" t="s">
        <v>47</v>
      </c>
      <c r="W2" s="3" t="s">
        <v>63</v>
      </c>
    </row>
    <row r="3" spans="1:23" ht="12.75">
      <c r="A3" s="93" t="s">
        <v>128</v>
      </c>
      <c r="B3" s="94"/>
      <c r="C3" s="93">
        <v>48</v>
      </c>
      <c r="D3" s="93">
        <v>48</v>
      </c>
      <c r="E3" s="60">
        <f>D3/C3</f>
        <v>1</v>
      </c>
      <c r="F3" s="54"/>
      <c r="G3" s="61">
        <v>0</v>
      </c>
      <c r="H3" s="61">
        <f>D3-G3</f>
        <v>48</v>
      </c>
      <c r="I3" s="60">
        <f>G3/D3</f>
        <v>0</v>
      </c>
      <c r="J3" s="60">
        <f>H3/D3</f>
        <v>1</v>
      </c>
      <c r="K3" s="54"/>
      <c r="L3" s="54">
        <f>'Action Durations'!$D$4</f>
        <v>1</v>
      </c>
      <c r="M3" s="31">
        <f>'Action Durations'!G4</f>
        <v>1</v>
      </c>
      <c r="N3" s="31">
        <f>'Action Durations'!H4</f>
        <v>0</v>
      </c>
      <c r="O3" s="31">
        <f>'Action Durations'!I4</f>
        <v>0</v>
      </c>
      <c r="P3" s="31">
        <f>'Action Durations'!J4</f>
        <v>0</v>
      </c>
      <c r="Q3" s="31">
        <f>'Action Durations'!K4</f>
        <v>0</v>
      </c>
      <c r="R3" s="54"/>
      <c r="S3" s="62">
        <f>'Beach Days'!$E$51</f>
        <v>6048</v>
      </c>
      <c r="T3" s="62">
        <f>'Beach Days'!$H$51</f>
        <v>1</v>
      </c>
      <c r="U3" s="57">
        <f>T3/S3</f>
        <v>0.00016534391534391533</v>
      </c>
      <c r="V3" s="58">
        <f>S3-T3</f>
        <v>6047</v>
      </c>
      <c r="W3" s="57">
        <f>V3/S3</f>
        <v>0.999834656084656</v>
      </c>
    </row>
    <row r="4" spans="1:23" ht="12.75">
      <c r="A4" s="93" t="s">
        <v>129</v>
      </c>
      <c r="B4" s="94"/>
      <c r="C4" s="93">
        <v>69</v>
      </c>
      <c r="D4" s="93">
        <v>69</v>
      </c>
      <c r="E4" s="60">
        <f>D4/C4</f>
        <v>1</v>
      </c>
      <c r="F4" s="54"/>
      <c r="G4" s="61">
        <v>0</v>
      </c>
      <c r="H4" s="61">
        <f>D4-G4</f>
        <v>69</v>
      </c>
      <c r="I4" s="60">
        <f>G4/D4</f>
        <v>0</v>
      </c>
      <c r="J4" s="60">
        <f>H4/D4</f>
        <v>1</v>
      </c>
      <c r="K4" s="63"/>
      <c r="L4" s="54">
        <v>0</v>
      </c>
      <c r="M4" s="63" t="s">
        <v>112</v>
      </c>
      <c r="N4" s="63" t="s">
        <v>112</v>
      </c>
      <c r="O4" s="63" t="s">
        <v>112</v>
      </c>
      <c r="P4" s="63" t="s">
        <v>112</v>
      </c>
      <c r="Q4" s="63" t="s">
        <v>112</v>
      </c>
      <c r="R4" s="54"/>
      <c r="S4" s="62">
        <f>'Beach Days'!$E$122</f>
        <v>8694</v>
      </c>
      <c r="T4" s="62">
        <f>'Beach Days'!$H$122</f>
        <v>0</v>
      </c>
      <c r="U4" s="57">
        <f>T4/S4</f>
        <v>0</v>
      </c>
      <c r="V4" s="58">
        <f>S4-T4</f>
        <v>8694</v>
      </c>
      <c r="W4" s="57">
        <f>V4/S4</f>
        <v>1</v>
      </c>
    </row>
    <row r="5" spans="1:23" ht="12.75">
      <c r="A5" s="93" t="s">
        <v>130</v>
      </c>
      <c r="B5" s="94"/>
      <c r="C5" s="93">
        <v>59</v>
      </c>
      <c r="D5" s="93">
        <v>59</v>
      </c>
      <c r="E5" s="60">
        <f>D5/C5</f>
        <v>1</v>
      </c>
      <c r="F5" s="54"/>
      <c r="G5" s="61">
        <f>'2008 Actions'!$B$60</f>
        <v>7</v>
      </c>
      <c r="H5" s="61">
        <f>D5-G5</f>
        <v>52</v>
      </c>
      <c r="I5" s="60">
        <f>G5/D5</f>
        <v>0.11864406779661017</v>
      </c>
      <c r="J5" s="60">
        <f>H5/D5</f>
        <v>0.8813559322033898</v>
      </c>
      <c r="K5" s="54"/>
      <c r="L5" s="54">
        <f>'Action Durations'!$D$13</f>
        <v>55</v>
      </c>
      <c r="M5" s="31">
        <f>'Action Durations'!G13</f>
        <v>55</v>
      </c>
      <c r="N5" s="31">
        <f>'Action Durations'!H13</f>
        <v>0</v>
      </c>
      <c r="O5" s="31">
        <f>'Action Durations'!I13</f>
        <v>0</v>
      </c>
      <c r="P5" s="31">
        <f>'Action Durations'!J13</f>
        <v>0</v>
      </c>
      <c r="Q5" s="31">
        <f>'Action Durations'!K13</f>
        <v>0</v>
      </c>
      <c r="R5" s="54"/>
      <c r="S5" s="62">
        <f>'Beach Days'!$E$183</f>
        <v>7434</v>
      </c>
      <c r="T5" s="62">
        <f>'Beach Days'!$H$183</f>
        <v>55</v>
      </c>
      <c r="U5" s="57">
        <f>T5/S5</f>
        <v>0.007398439601829432</v>
      </c>
      <c r="V5" s="58">
        <f>S5-T5</f>
        <v>7379</v>
      </c>
      <c r="W5" s="57">
        <f>V5/S5</f>
        <v>0.9926015603981706</v>
      </c>
    </row>
    <row r="6" spans="1:23" ht="12.75">
      <c r="A6" s="95" t="s">
        <v>131</v>
      </c>
      <c r="B6" s="105"/>
      <c r="C6" s="95">
        <v>84</v>
      </c>
      <c r="D6" s="95">
        <v>84</v>
      </c>
      <c r="E6" s="102">
        <f>D6/C6</f>
        <v>1</v>
      </c>
      <c r="F6" s="103"/>
      <c r="G6" s="106">
        <f>'2008 Actions'!$B$77</f>
        <v>7</v>
      </c>
      <c r="H6" s="106">
        <f>D6-G6</f>
        <v>77</v>
      </c>
      <c r="I6" s="102">
        <f>G6/D6</f>
        <v>0.08333333333333333</v>
      </c>
      <c r="J6" s="102">
        <f>H6/D6</f>
        <v>0.9166666666666666</v>
      </c>
      <c r="K6" s="103"/>
      <c r="L6" s="103">
        <f>'Action Durations'!$D$22</f>
        <v>15</v>
      </c>
      <c r="M6" s="34">
        <f>'Action Durations'!G22</f>
        <v>6</v>
      </c>
      <c r="N6" s="34">
        <f>'Action Durations'!H22</f>
        <v>7</v>
      </c>
      <c r="O6" s="34">
        <f>'Action Durations'!I22</f>
        <v>2</v>
      </c>
      <c r="P6" s="34">
        <f>'Action Durations'!J22</f>
        <v>0</v>
      </c>
      <c r="Q6" s="34">
        <f>'Action Durations'!K22</f>
        <v>0</v>
      </c>
      <c r="R6" s="103"/>
      <c r="S6" s="104">
        <f>'Beach Days'!$E$269</f>
        <v>10584</v>
      </c>
      <c r="T6" s="104">
        <f>'Beach Days'!$H$269</f>
        <v>28</v>
      </c>
      <c r="U6" s="102">
        <f>T6/S6</f>
        <v>0.0026455026455026454</v>
      </c>
      <c r="V6" s="104">
        <f>S6-T6</f>
        <v>10556</v>
      </c>
      <c r="W6" s="102">
        <f>V6/S6</f>
        <v>0.9973544973544973</v>
      </c>
    </row>
    <row r="7" spans="1:23" ht="12.75">
      <c r="A7" s="36"/>
      <c r="B7" s="36"/>
      <c r="C7" s="41">
        <f>SUM(C3:C6)</f>
        <v>260</v>
      </c>
      <c r="D7" s="41">
        <f>SUM(D3:D6)</f>
        <v>260</v>
      </c>
      <c r="E7" s="64">
        <f>D7/C7</f>
        <v>1</v>
      </c>
      <c r="F7" s="41"/>
      <c r="G7" s="41">
        <f>SUM(G3:G6)</f>
        <v>14</v>
      </c>
      <c r="H7" s="65">
        <f>D7-G7</f>
        <v>246</v>
      </c>
      <c r="I7" s="64">
        <f>G7/D7</f>
        <v>0.05384615384615385</v>
      </c>
      <c r="J7" s="64">
        <f>H7/D7</f>
        <v>0.9461538461538461</v>
      </c>
      <c r="K7" s="41"/>
      <c r="L7" s="41">
        <f aca="true" t="shared" si="0" ref="L7:Q7">SUM(L3:L6)</f>
        <v>71</v>
      </c>
      <c r="M7" s="41">
        <f t="shared" si="0"/>
        <v>62</v>
      </c>
      <c r="N7" s="41">
        <f t="shared" si="0"/>
        <v>7</v>
      </c>
      <c r="O7" s="41">
        <f t="shared" si="0"/>
        <v>2</v>
      </c>
      <c r="P7" s="41">
        <f t="shared" si="0"/>
        <v>0</v>
      </c>
      <c r="Q7" s="41">
        <f t="shared" si="0"/>
        <v>0</v>
      </c>
      <c r="R7" s="41"/>
      <c r="S7" s="66">
        <f>SUM(S3:S6)</f>
        <v>32760</v>
      </c>
      <c r="T7" s="66">
        <f>SUM(T3:T6)</f>
        <v>84</v>
      </c>
      <c r="U7" s="40">
        <f>T7/S7</f>
        <v>0.002564102564102564</v>
      </c>
      <c r="V7" s="50">
        <f>S7-T7</f>
        <v>32676</v>
      </c>
      <c r="W7" s="40">
        <f>V7/S7</f>
        <v>0.9974358974358974</v>
      </c>
    </row>
    <row r="8" ht="12.75">
      <c r="T8" s="16"/>
    </row>
    <row r="9" ht="12.75">
      <c r="T9" s="16"/>
    </row>
    <row r="10" ht="12.75">
      <c r="T10" s="16"/>
    </row>
    <row r="11" spans="1:20" ht="12.75">
      <c r="A11" s="17" t="s">
        <v>70</v>
      </c>
      <c r="T11" s="16"/>
    </row>
    <row r="12" ht="12.75">
      <c r="T12" s="16"/>
    </row>
    <row r="13" spans="3:23" ht="12.75">
      <c r="C13" s="15"/>
      <c r="D13" s="4"/>
      <c r="E13" s="18"/>
      <c r="G13" s="15"/>
      <c r="H13" s="4"/>
      <c r="I13" s="4"/>
      <c r="J13" s="18"/>
      <c r="L13" s="15"/>
      <c r="M13" s="4"/>
      <c r="N13" s="4"/>
      <c r="O13" s="4"/>
      <c r="P13" s="4"/>
      <c r="Q13" s="18"/>
      <c r="S13" s="15"/>
      <c r="T13" s="4"/>
      <c r="U13" s="4"/>
      <c r="V13" s="4"/>
      <c r="W13" s="18"/>
    </row>
    <row r="14" spans="4:21" ht="12.75">
      <c r="D14" s="14" t="s">
        <v>64</v>
      </c>
      <c r="G14" s="6" t="s">
        <v>66</v>
      </c>
      <c r="L14" s="6" t="s">
        <v>68</v>
      </c>
      <c r="U14" s="14" t="s">
        <v>71</v>
      </c>
    </row>
    <row r="15" spans="4:21" ht="12.75">
      <c r="D15" s="7" t="s">
        <v>65</v>
      </c>
      <c r="L15" s="6" t="s">
        <v>69</v>
      </c>
      <c r="U15" s="14" t="s">
        <v>67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New Jersey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workbookViewId="0" topLeftCell="A1">
      <pane ySplit="2" topLeftCell="BM2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33.00390625" style="27" customWidth="1"/>
    <col min="4" max="4" width="9.28125" style="27" customWidth="1"/>
    <col min="5" max="5" width="12.57421875" style="27" customWidth="1"/>
    <col min="6" max="6" width="8.28125" style="44" customWidth="1"/>
    <col min="7" max="10" width="9.7109375" style="27" customWidth="1"/>
    <col min="11" max="16384" width="9.140625" style="23" customWidth="1"/>
  </cols>
  <sheetData>
    <row r="1" spans="7:10" ht="15" customHeight="1">
      <c r="G1" s="116" t="s">
        <v>101</v>
      </c>
      <c r="H1" s="116"/>
      <c r="I1" s="116"/>
      <c r="J1" s="116"/>
    </row>
    <row r="2" spans="1:10" ht="33.75" customHeight="1">
      <c r="A2" s="24" t="s">
        <v>49</v>
      </c>
      <c r="B2" s="24" t="s">
        <v>50</v>
      </c>
      <c r="C2" s="24" t="s">
        <v>51</v>
      </c>
      <c r="D2" s="3" t="s">
        <v>84</v>
      </c>
      <c r="E2" s="24" t="s">
        <v>79</v>
      </c>
      <c r="F2" s="3" t="s">
        <v>76</v>
      </c>
      <c r="G2" s="24" t="s">
        <v>80</v>
      </c>
      <c r="H2" s="24" t="s">
        <v>81</v>
      </c>
      <c r="I2" s="24" t="s">
        <v>82</v>
      </c>
      <c r="J2" s="24" t="s">
        <v>83</v>
      </c>
    </row>
    <row r="3" spans="1:10" ht="12.75" customHeight="1">
      <c r="A3" s="93" t="s">
        <v>128</v>
      </c>
      <c r="B3" s="93" t="s">
        <v>132</v>
      </c>
      <c r="C3" s="93" t="s">
        <v>133</v>
      </c>
      <c r="D3" s="31" t="s">
        <v>627</v>
      </c>
      <c r="E3" s="96" t="s">
        <v>112</v>
      </c>
      <c r="F3" s="96">
        <v>1</v>
      </c>
      <c r="G3" s="45" t="s">
        <v>124</v>
      </c>
      <c r="H3" s="45" t="s">
        <v>124</v>
      </c>
      <c r="I3" s="45" t="s">
        <v>124</v>
      </c>
      <c r="J3" s="45" t="s">
        <v>124</v>
      </c>
    </row>
    <row r="4" spans="1:10" ht="12.75" customHeight="1">
      <c r="A4" s="93" t="s">
        <v>128</v>
      </c>
      <c r="B4" s="93" t="s">
        <v>134</v>
      </c>
      <c r="C4" s="93" t="s">
        <v>135</v>
      </c>
      <c r="D4" s="31" t="s">
        <v>627</v>
      </c>
      <c r="E4" s="96" t="s">
        <v>112</v>
      </c>
      <c r="F4" s="96">
        <v>3</v>
      </c>
      <c r="G4" s="45" t="s">
        <v>124</v>
      </c>
      <c r="H4" s="45" t="s">
        <v>124</v>
      </c>
      <c r="I4" s="45" t="s">
        <v>124</v>
      </c>
      <c r="J4" s="45" t="s">
        <v>124</v>
      </c>
    </row>
    <row r="5" spans="1:10" ht="12.75" customHeight="1">
      <c r="A5" s="93" t="s">
        <v>128</v>
      </c>
      <c r="B5" s="93" t="s">
        <v>136</v>
      </c>
      <c r="C5" s="93" t="s">
        <v>137</v>
      </c>
      <c r="D5" s="31" t="s">
        <v>627</v>
      </c>
      <c r="E5" s="96" t="s">
        <v>112</v>
      </c>
      <c r="F5" s="96">
        <v>1</v>
      </c>
      <c r="G5" s="45" t="s">
        <v>124</v>
      </c>
      <c r="H5" s="45" t="s">
        <v>124</v>
      </c>
      <c r="I5" s="45" t="s">
        <v>124</v>
      </c>
      <c r="J5" s="45" t="s">
        <v>124</v>
      </c>
    </row>
    <row r="6" spans="1:10" ht="12.75" customHeight="1">
      <c r="A6" s="93" t="s">
        <v>128</v>
      </c>
      <c r="B6" s="93" t="s">
        <v>138</v>
      </c>
      <c r="C6" s="93" t="s">
        <v>139</v>
      </c>
      <c r="D6" s="31" t="s">
        <v>627</v>
      </c>
      <c r="E6" s="96" t="s">
        <v>112</v>
      </c>
      <c r="F6" s="96">
        <v>1</v>
      </c>
      <c r="G6" s="45" t="s">
        <v>124</v>
      </c>
      <c r="H6" s="45" t="s">
        <v>124</v>
      </c>
      <c r="I6" s="45" t="s">
        <v>124</v>
      </c>
      <c r="J6" s="45" t="s">
        <v>124</v>
      </c>
    </row>
    <row r="7" spans="1:10" ht="12.75" customHeight="1">
      <c r="A7" s="93" t="s">
        <v>128</v>
      </c>
      <c r="B7" s="93" t="s">
        <v>140</v>
      </c>
      <c r="C7" s="93" t="s">
        <v>141</v>
      </c>
      <c r="D7" s="31" t="s">
        <v>627</v>
      </c>
      <c r="E7" s="96" t="s">
        <v>112</v>
      </c>
      <c r="F7" s="96">
        <v>1</v>
      </c>
      <c r="G7" s="45" t="s">
        <v>124</v>
      </c>
      <c r="H7" s="45" t="s">
        <v>124</v>
      </c>
      <c r="I7" s="45" t="s">
        <v>124</v>
      </c>
      <c r="J7" s="45" t="s">
        <v>124</v>
      </c>
    </row>
    <row r="8" spans="1:10" ht="12.75" customHeight="1">
      <c r="A8" s="93" t="s">
        <v>128</v>
      </c>
      <c r="B8" s="93" t="s">
        <v>142</v>
      </c>
      <c r="C8" s="93" t="s">
        <v>143</v>
      </c>
      <c r="D8" s="31" t="s">
        <v>627</v>
      </c>
      <c r="E8" s="96" t="s">
        <v>112</v>
      </c>
      <c r="F8" s="96">
        <v>1</v>
      </c>
      <c r="G8" s="45" t="s">
        <v>124</v>
      </c>
      <c r="H8" s="45" t="s">
        <v>124</v>
      </c>
      <c r="I8" s="45" t="s">
        <v>124</v>
      </c>
      <c r="J8" s="45" t="s">
        <v>124</v>
      </c>
    </row>
    <row r="9" spans="1:10" ht="12.75" customHeight="1">
      <c r="A9" s="93" t="s">
        <v>128</v>
      </c>
      <c r="B9" s="93" t="s">
        <v>144</v>
      </c>
      <c r="C9" s="93" t="s">
        <v>145</v>
      </c>
      <c r="D9" s="31" t="s">
        <v>627</v>
      </c>
      <c r="E9" s="96" t="s">
        <v>112</v>
      </c>
      <c r="F9" s="96">
        <v>1</v>
      </c>
      <c r="G9" s="45" t="s">
        <v>124</v>
      </c>
      <c r="H9" s="45" t="s">
        <v>124</v>
      </c>
      <c r="I9" s="45" t="s">
        <v>124</v>
      </c>
      <c r="J9" s="45" t="s">
        <v>124</v>
      </c>
    </row>
    <row r="10" spans="1:10" ht="12.75" customHeight="1">
      <c r="A10" s="93" t="s">
        <v>128</v>
      </c>
      <c r="B10" s="93" t="s">
        <v>146</v>
      </c>
      <c r="C10" s="93" t="s">
        <v>147</v>
      </c>
      <c r="D10" s="31" t="s">
        <v>627</v>
      </c>
      <c r="E10" s="96" t="s">
        <v>112</v>
      </c>
      <c r="F10" s="96">
        <v>1</v>
      </c>
      <c r="G10" s="45" t="s">
        <v>124</v>
      </c>
      <c r="H10" s="45" t="s">
        <v>124</v>
      </c>
      <c r="I10" s="45" t="s">
        <v>124</v>
      </c>
      <c r="J10" s="45" t="s">
        <v>124</v>
      </c>
    </row>
    <row r="11" spans="1:10" ht="12.75" customHeight="1">
      <c r="A11" s="93" t="s">
        <v>128</v>
      </c>
      <c r="B11" s="93" t="s">
        <v>148</v>
      </c>
      <c r="C11" s="93" t="s">
        <v>149</v>
      </c>
      <c r="D11" s="31" t="s">
        <v>627</v>
      </c>
      <c r="E11" s="96" t="s">
        <v>112</v>
      </c>
      <c r="F11" s="96">
        <v>1</v>
      </c>
      <c r="G11" s="45" t="s">
        <v>124</v>
      </c>
      <c r="H11" s="45" t="s">
        <v>124</v>
      </c>
      <c r="I11" s="45" t="s">
        <v>124</v>
      </c>
      <c r="J11" s="45" t="s">
        <v>124</v>
      </c>
    </row>
    <row r="12" spans="1:10" ht="12.75" customHeight="1">
      <c r="A12" s="93" t="s">
        <v>128</v>
      </c>
      <c r="B12" s="93" t="s">
        <v>150</v>
      </c>
      <c r="C12" s="93" t="s">
        <v>151</v>
      </c>
      <c r="D12" s="31" t="s">
        <v>627</v>
      </c>
      <c r="E12" s="96" t="s">
        <v>112</v>
      </c>
      <c r="F12" s="96">
        <v>1</v>
      </c>
      <c r="G12" s="45" t="s">
        <v>124</v>
      </c>
      <c r="H12" s="45" t="s">
        <v>124</v>
      </c>
      <c r="I12" s="45" t="s">
        <v>124</v>
      </c>
      <c r="J12" s="45" t="s">
        <v>124</v>
      </c>
    </row>
    <row r="13" spans="1:10" ht="12.75" customHeight="1">
      <c r="A13" s="93" t="s">
        <v>128</v>
      </c>
      <c r="B13" s="93" t="s">
        <v>152</v>
      </c>
      <c r="C13" s="93" t="s">
        <v>153</v>
      </c>
      <c r="D13" s="31" t="s">
        <v>627</v>
      </c>
      <c r="E13" s="96" t="s">
        <v>112</v>
      </c>
      <c r="F13" s="96">
        <v>1</v>
      </c>
      <c r="G13" s="45" t="s">
        <v>124</v>
      </c>
      <c r="H13" s="45" t="s">
        <v>124</v>
      </c>
      <c r="I13" s="45" t="s">
        <v>124</v>
      </c>
      <c r="J13" s="45" t="s">
        <v>124</v>
      </c>
    </row>
    <row r="14" spans="1:10" ht="12.75" customHeight="1">
      <c r="A14" s="93" t="s">
        <v>128</v>
      </c>
      <c r="B14" s="93" t="s">
        <v>154</v>
      </c>
      <c r="C14" s="93" t="s">
        <v>155</v>
      </c>
      <c r="D14" s="31" t="s">
        <v>627</v>
      </c>
      <c r="E14" s="96" t="s">
        <v>112</v>
      </c>
      <c r="F14" s="96">
        <v>1</v>
      </c>
      <c r="G14" s="45" t="s">
        <v>124</v>
      </c>
      <c r="H14" s="45" t="s">
        <v>124</v>
      </c>
      <c r="I14" s="45" t="s">
        <v>124</v>
      </c>
      <c r="J14" s="45" t="s">
        <v>124</v>
      </c>
    </row>
    <row r="15" spans="1:10" ht="12.75" customHeight="1">
      <c r="A15" s="93" t="s">
        <v>128</v>
      </c>
      <c r="B15" s="93" t="s">
        <v>156</v>
      </c>
      <c r="C15" s="93" t="s">
        <v>157</v>
      </c>
      <c r="D15" s="31" t="s">
        <v>627</v>
      </c>
      <c r="E15" s="96" t="s">
        <v>112</v>
      </c>
      <c r="F15" s="96">
        <v>1</v>
      </c>
      <c r="G15" s="45" t="s">
        <v>124</v>
      </c>
      <c r="H15" s="45" t="s">
        <v>124</v>
      </c>
      <c r="I15" s="45" t="s">
        <v>124</v>
      </c>
      <c r="J15" s="45" t="s">
        <v>124</v>
      </c>
    </row>
    <row r="16" spans="1:10" ht="12.75" customHeight="1">
      <c r="A16" s="93" t="s">
        <v>128</v>
      </c>
      <c r="B16" s="93" t="s">
        <v>158</v>
      </c>
      <c r="C16" s="93" t="s">
        <v>159</v>
      </c>
      <c r="D16" s="31" t="s">
        <v>627</v>
      </c>
      <c r="E16" s="96" t="s">
        <v>112</v>
      </c>
      <c r="F16" s="96">
        <v>1</v>
      </c>
      <c r="G16" s="45" t="s">
        <v>124</v>
      </c>
      <c r="H16" s="45" t="s">
        <v>124</v>
      </c>
      <c r="I16" s="45" t="s">
        <v>124</v>
      </c>
      <c r="J16" s="45" t="s">
        <v>124</v>
      </c>
    </row>
    <row r="17" spans="1:10" ht="12.75" customHeight="1">
      <c r="A17" s="93" t="s">
        <v>128</v>
      </c>
      <c r="B17" s="93" t="s">
        <v>160</v>
      </c>
      <c r="C17" s="93" t="s">
        <v>161</v>
      </c>
      <c r="D17" s="31" t="s">
        <v>627</v>
      </c>
      <c r="E17" s="96" t="s">
        <v>112</v>
      </c>
      <c r="F17" s="96">
        <v>1</v>
      </c>
      <c r="G17" s="45" t="s">
        <v>124</v>
      </c>
      <c r="H17" s="45" t="s">
        <v>124</v>
      </c>
      <c r="I17" s="45" t="s">
        <v>124</v>
      </c>
      <c r="J17" s="45" t="s">
        <v>124</v>
      </c>
    </row>
    <row r="18" spans="1:10" ht="12.75" customHeight="1">
      <c r="A18" s="93" t="s">
        <v>128</v>
      </c>
      <c r="B18" s="93" t="s">
        <v>162</v>
      </c>
      <c r="C18" s="93" t="s">
        <v>163</v>
      </c>
      <c r="D18" s="31" t="s">
        <v>627</v>
      </c>
      <c r="E18" s="96" t="s">
        <v>112</v>
      </c>
      <c r="F18" s="96">
        <v>1</v>
      </c>
      <c r="G18" s="45" t="s">
        <v>124</v>
      </c>
      <c r="H18" s="45" t="s">
        <v>124</v>
      </c>
      <c r="I18" s="45" t="s">
        <v>124</v>
      </c>
      <c r="J18" s="45" t="s">
        <v>124</v>
      </c>
    </row>
    <row r="19" spans="1:10" ht="12.75" customHeight="1">
      <c r="A19" s="93" t="s">
        <v>128</v>
      </c>
      <c r="B19" s="93" t="s">
        <v>164</v>
      </c>
      <c r="C19" s="93" t="s">
        <v>165</v>
      </c>
      <c r="D19" s="31" t="s">
        <v>627</v>
      </c>
      <c r="E19" s="96" t="s">
        <v>112</v>
      </c>
      <c r="F19" s="96">
        <v>1</v>
      </c>
      <c r="G19" s="45" t="s">
        <v>124</v>
      </c>
      <c r="H19" s="45" t="s">
        <v>124</v>
      </c>
      <c r="I19" s="45" t="s">
        <v>124</v>
      </c>
      <c r="J19" s="45" t="s">
        <v>124</v>
      </c>
    </row>
    <row r="20" spans="1:10" ht="12.75" customHeight="1">
      <c r="A20" s="93" t="s">
        <v>128</v>
      </c>
      <c r="B20" s="93" t="s">
        <v>166</v>
      </c>
      <c r="C20" s="93" t="s">
        <v>167</v>
      </c>
      <c r="D20" s="31" t="s">
        <v>627</v>
      </c>
      <c r="E20" s="96" t="s">
        <v>112</v>
      </c>
      <c r="F20" s="96">
        <v>3</v>
      </c>
      <c r="G20" s="45" t="s">
        <v>124</v>
      </c>
      <c r="H20" s="45" t="s">
        <v>124</v>
      </c>
      <c r="I20" s="45" t="s">
        <v>124</v>
      </c>
      <c r="J20" s="45" t="s">
        <v>124</v>
      </c>
    </row>
    <row r="21" spans="1:10" ht="12.75" customHeight="1">
      <c r="A21" s="93" t="s">
        <v>128</v>
      </c>
      <c r="B21" s="93" t="s">
        <v>168</v>
      </c>
      <c r="C21" s="93" t="s">
        <v>169</v>
      </c>
      <c r="D21" s="31" t="s">
        <v>627</v>
      </c>
      <c r="E21" s="96" t="s">
        <v>112</v>
      </c>
      <c r="F21" s="96">
        <v>1</v>
      </c>
      <c r="G21" s="45" t="s">
        <v>124</v>
      </c>
      <c r="H21" s="45" t="s">
        <v>124</v>
      </c>
      <c r="I21" s="45" t="s">
        <v>124</v>
      </c>
      <c r="J21" s="45" t="s">
        <v>124</v>
      </c>
    </row>
    <row r="22" spans="1:10" ht="12.75" customHeight="1">
      <c r="A22" s="93" t="s">
        <v>128</v>
      </c>
      <c r="B22" s="93" t="s">
        <v>170</v>
      </c>
      <c r="C22" s="93" t="s">
        <v>171</v>
      </c>
      <c r="D22" s="31" t="s">
        <v>627</v>
      </c>
      <c r="E22" s="96" t="s">
        <v>112</v>
      </c>
      <c r="F22" s="96">
        <v>1</v>
      </c>
      <c r="G22" s="45" t="s">
        <v>124</v>
      </c>
      <c r="H22" s="45" t="s">
        <v>124</v>
      </c>
      <c r="I22" s="45" t="s">
        <v>124</v>
      </c>
      <c r="J22" s="45" t="s">
        <v>124</v>
      </c>
    </row>
    <row r="23" spans="1:10" ht="12.75" customHeight="1">
      <c r="A23" s="93" t="s">
        <v>128</v>
      </c>
      <c r="B23" s="93" t="s">
        <v>172</v>
      </c>
      <c r="C23" s="93" t="s">
        <v>173</v>
      </c>
      <c r="D23" s="31" t="s">
        <v>627</v>
      </c>
      <c r="E23" s="96" t="s">
        <v>112</v>
      </c>
      <c r="F23" s="96">
        <v>1</v>
      </c>
      <c r="G23" s="45" t="s">
        <v>124</v>
      </c>
      <c r="H23" s="45" t="s">
        <v>124</v>
      </c>
      <c r="I23" s="45" t="s">
        <v>124</v>
      </c>
      <c r="J23" s="45" t="s">
        <v>124</v>
      </c>
    </row>
    <row r="24" spans="1:10" ht="12.75" customHeight="1">
      <c r="A24" s="93" t="s">
        <v>128</v>
      </c>
      <c r="B24" s="93" t="s">
        <v>174</v>
      </c>
      <c r="C24" s="93" t="s">
        <v>175</v>
      </c>
      <c r="D24" s="31" t="s">
        <v>627</v>
      </c>
      <c r="E24" s="96" t="s">
        <v>112</v>
      </c>
      <c r="F24" s="96">
        <v>1</v>
      </c>
      <c r="G24" s="45" t="s">
        <v>124</v>
      </c>
      <c r="H24" s="45" t="s">
        <v>124</v>
      </c>
      <c r="I24" s="45" t="s">
        <v>124</v>
      </c>
      <c r="J24" s="45" t="s">
        <v>124</v>
      </c>
    </row>
    <row r="25" spans="1:10" ht="12.75" customHeight="1">
      <c r="A25" s="93" t="s">
        <v>128</v>
      </c>
      <c r="B25" s="93" t="s">
        <v>176</v>
      </c>
      <c r="C25" s="93" t="s">
        <v>177</v>
      </c>
      <c r="D25" s="31" t="s">
        <v>627</v>
      </c>
      <c r="E25" s="96" t="s">
        <v>112</v>
      </c>
      <c r="F25" s="96">
        <v>1</v>
      </c>
      <c r="G25" s="45" t="s">
        <v>124</v>
      </c>
      <c r="H25" s="45" t="s">
        <v>124</v>
      </c>
      <c r="I25" s="45" t="s">
        <v>124</v>
      </c>
      <c r="J25" s="45" t="s">
        <v>124</v>
      </c>
    </row>
    <row r="26" spans="1:10" ht="12.75" customHeight="1">
      <c r="A26" s="93" t="s">
        <v>128</v>
      </c>
      <c r="B26" s="93" t="s">
        <v>178</v>
      </c>
      <c r="C26" s="93" t="s">
        <v>179</v>
      </c>
      <c r="D26" s="31" t="s">
        <v>627</v>
      </c>
      <c r="E26" s="96" t="s">
        <v>112</v>
      </c>
      <c r="F26" s="96">
        <v>1</v>
      </c>
      <c r="G26" s="45" t="s">
        <v>124</v>
      </c>
      <c r="H26" s="45" t="s">
        <v>124</v>
      </c>
      <c r="I26" s="45" t="s">
        <v>124</v>
      </c>
      <c r="J26" s="45" t="s">
        <v>124</v>
      </c>
    </row>
    <row r="27" spans="1:10" ht="12.75" customHeight="1">
      <c r="A27" s="93" t="s">
        <v>128</v>
      </c>
      <c r="B27" s="93" t="s">
        <v>180</v>
      </c>
      <c r="C27" s="93" t="s">
        <v>181</v>
      </c>
      <c r="D27" s="31" t="s">
        <v>627</v>
      </c>
      <c r="E27" s="96" t="s">
        <v>112</v>
      </c>
      <c r="F27" s="96">
        <v>1</v>
      </c>
      <c r="G27" s="45" t="s">
        <v>124</v>
      </c>
      <c r="H27" s="45" t="s">
        <v>124</v>
      </c>
      <c r="I27" s="45" t="s">
        <v>124</v>
      </c>
      <c r="J27" s="45" t="s">
        <v>124</v>
      </c>
    </row>
    <row r="28" spans="1:10" ht="12.75" customHeight="1">
      <c r="A28" s="93" t="s">
        <v>128</v>
      </c>
      <c r="B28" s="93" t="s">
        <v>182</v>
      </c>
      <c r="C28" s="93" t="s">
        <v>183</v>
      </c>
      <c r="D28" s="31" t="s">
        <v>627</v>
      </c>
      <c r="E28" s="96" t="s">
        <v>112</v>
      </c>
      <c r="F28" s="96">
        <v>1</v>
      </c>
      <c r="G28" s="45" t="s">
        <v>124</v>
      </c>
      <c r="H28" s="45" t="s">
        <v>124</v>
      </c>
      <c r="I28" s="45" t="s">
        <v>124</v>
      </c>
      <c r="J28" s="45" t="s">
        <v>124</v>
      </c>
    </row>
    <row r="29" spans="1:10" ht="12.75" customHeight="1">
      <c r="A29" s="93" t="s">
        <v>128</v>
      </c>
      <c r="B29" s="93" t="s">
        <v>184</v>
      </c>
      <c r="C29" s="93" t="s">
        <v>185</v>
      </c>
      <c r="D29" s="31" t="s">
        <v>627</v>
      </c>
      <c r="E29" s="96" t="s">
        <v>112</v>
      </c>
      <c r="F29" s="96">
        <v>1</v>
      </c>
      <c r="G29" s="45" t="s">
        <v>124</v>
      </c>
      <c r="H29" s="45" t="s">
        <v>124</v>
      </c>
      <c r="I29" s="45" t="s">
        <v>124</v>
      </c>
      <c r="J29" s="45" t="s">
        <v>124</v>
      </c>
    </row>
    <row r="30" spans="1:10" ht="12.75" customHeight="1">
      <c r="A30" s="93" t="s">
        <v>128</v>
      </c>
      <c r="B30" s="93" t="s">
        <v>186</v>
      </c>
      <c r="C30" s="93" t="s">
        <v>187</v>
      </c>
      <c r="D30" s="31" t="s">
        <v>627</v>
      </c>
      <c r="E30" s="96" t="s">
        <v>112</v>
      </c>
      <c r="F30" s="96">
        <v>1</v>
      </c>
      <c r="G30" s="45" t="s">
        <v>124</v>
      </c>
      <c r="H30" s="45" t="s">
        <v>124</v>
      </c>
      <c r="I30" s="45" t="s">
        <v>124</v>
      </c>
      <c r="J30" s="45" t="s">
        <v>124</v>
      </c>
    </row>
    <row r="31" spans="1:10" ht="12.75" customHeight="1">
      <c r="A31" s="93" t="s">
        <v>128</v>
      </c>
      <c r="B31" s="93" t="s">
        <v>188</v>
      </c>
      <c r="C31" s="93" t="s">
        <v>189</v>
      </c>
      <c r="D31" s="31" t="s">
        <v>627</v>
      </c>
      <c r="E31" s="96" t="s">
        <v>112</v>
      </c>
      <c r="F31" s="96">
        <v>1</v>
      </c>
      <c r="G31" s="45" t="s">
        <v>124</v>
      </c>
      <c r="H31" s="45" t="s">
        <v>124</v>
      </c>
      <c r="I31" s="45" t="s">
        <v>124</v>
      </c>
      <c r="J31" s="45" t="s">
        <v>124</v>
      </c>
    </row>
    <row r="32" spans="1:10" ht="12.75" customHeight="1">
      <c r="A32" s="93" t="s">
        <v>128</v>
      </c>
      <c r="B32" s="93" t="s">
        <v>190</v>
      </c>
      <c r="C32" s="93" t="s">
        <v>191</v>
      </c>
      <c r="D32" s="31" t="s">
        <v>627</v>
      </c>
      <c r="E32" s="96" t="s">
        <v>112</v>
      </c>
      <c r="F32" s="96">
        <v>1</v>
      </c>
      <c r="G32" s="45" t="s">
        <v>124</v>
      </c>
      <c r="H32" s="45" t="s">
        <v>124</v>
      </c>
      <c r="I32" s="45" t="s">
        <v>124</v>
      </c>
      <c r="J32" s="45" t="s">
        <v>124</v>
      </c>
    </row>
    <row r="33" spans="1:10" ht="12.75" customHeight="1">
      <c r="A33" s="93" t="s">
        <v>128</v>
      </c>
      <c r="B33" s="93" t="s">
        <v>192</v>
      </c>
      <c r="C33" s="93" t="s">
        <v>193</v>
      </c>
      <c r="D33" s="31" t="s">
        <v>627</v>
      </c>
      <c r="E33" s="96" t="s">
        <v>112</v>
      </c>
      <c r="F33" s="96">
        <v>1</v>
      </c>
      <c r="G33" s="45" t="s">
        <v>124</v>
      </c>
      <c r="H33" s="45" t="s">
        <v>124</v>
      </c>
      <c r="I33" s="45" t="s">
        <v>124</v>
      </c>
      <c r="J33" s="45" t="s">
        <v>124</v>
      </c>
    </row>
    <row r="34" spans="1:10" ht="12.75" customHeight="1">
      <c r="A34" s="93" t="s">
        <v>128</v>
      </c>
      <c r="B34" s="93" t="s">
        <v>194</v>
      </c>
      <c r="C34" s="93" t="s">
        <v>195</v>
      </c>
      <c r="D34" s="31" t="s">
        <v>627</v>
      </c>
      <c r="E34" s="96" t="s">
        <v>112</v>
      </c>
      <c r="F34" s="96">
        <v>1</v>
      </c>
      <c r="G34" s="45" t="s">
        <v>124</v>
      </c>
      <c r="H34" s="45" t="s">
        <v>124</v>
      </c>
      <c r="I34" s="45" t="s">
        <v>124</v>
      </c>
      <c r="J34" s="45" t="s">
        <v>124</v>
      </c>
    </row>
    <row r="35" spans="1:10" ht="12.75" customHeight="1">
      <c r="A35" s="93" t="s">
        <v>128</v>
      </c>
      <c r="B35" s="93" t="s">
        <v>196</v>
      </c>
      <c r="C35" s="93" t="s">
        <v>197</v>
      </c>
      <c r="D35" s="31" t="s">
        <v>627</v>
      </c>
      <c r="E35" s="96" t="s">
        <v>112</v>
      </c>
      <c r="F35" s="96">
        <v>1</v>
      </c>
      <c r="G35" s="45" t="s">
        <v>124</v>
      </c>
      <c r="H35" s="45" t="s">
        <v>124</v>
      </c>
      <c r="I35" s="45" t="s">
        <v>124</v>
      </c>
      <c r="J35" s="45" t="s">
        <v>124</v>
      </c>
    </row>
    <row r="36" spans="1:10" ht="12.75" customHeight="1">
      <c r="A36" s="93" t="s">
        <v>128</v>
      </c>
      <c r="B36" s="93" t="s">
        <v>198</v>
      </c>
      <c r="C36" s="93" t="s">
        <v>25</v>
      </c>
      <c r="D36" s="31" t="s">
        <v>627</v>
      </c>
      <c r="E36" s="96" t="s">
        <v>112</v>
      </c>
      <c r="F36" s="96">
        <v>3</v>
      </c>
      <c r="G36" s="45" t="s">
        <v>124</v>
      </c>
      <c r="H36" s="45" t="s">
        <v>124</v>
      </c>
      <c r="I36" s="45" t="s">
        <v>124</v>
      </c>
      <c r="J36" s="45" t="s">
        <v>124</v>
      </c>
    </row>
    <row r="37" spans="1:10" ht="12.75" customHeight="1">
      <c r="A37" s="93" t="s">
        <v>128</v>
      </c>
      <c r="B37" s="93" t="s">
        <v>199</v>
      </c>
      <c r="C37" s="93" t="s">
        <v>200</v>
      </c>
      <c r="D37" s="31" t="s">
        <v>627</v>
      </c>
      <c r="E37" s="96" t="s">
        <v>112</v>
      </c>
      <c r="F37" s="96">
        <v>1</v>
      </c>
      <c r="G37" s="45" t="s">
        <v>124</v>
      </c>
      <c r="H37" s="45" t="s">
        <v>124</v>
      </c>
      <c r="I37" s="45" t="s">
        <v>124</v>
      </c>
      <c r="J37" s="45" t="s">
        <v>124</v>
      </c>
    </row>
    <row r="38" spans="1:10" ht="12.75" customHeight="1">
      <c r="A38" s="93" t="s">
        <v>128</v>
      </c>
      <c r="B38" s="93" t="s">
        <v>201</v>
      </c>
      <c r="C38" s="93" t="s">
        <v>202</v>
      </c>
      <c r="D38" s="31" t="s">
        <v>627</v>
      </c>
      <c r="E38" s="96" t="s">
        <v>112</v>
      </c>
      <c r="F38" s="96">
        <v>1</v>
      </c>
      <c r="G38" s="45" t="s">
        <v>124</v>
      </c>
      <c r="H38" s="45" t="s">
        <v>124</v>
      </c>
      <c r="I38" s="45" t="s">
        <v>124</v>
      </c>
      <c r="J38" s="45" t="s">
        <v>124</v>
      </c>
    </row>
    <row r="39" spans="1:10" ht="12.75" customHeight="1">
      <c r="A39" s="93" t="s">
        <v>128</v>
      </c>
      <c r="B39" s="93" t="s">
        <v>203</v>
      </c>
      <c r="C39" s="93" t="s">
        <v>204</v>
      </c>
      <c r="D39" s="31" t="s">
        <v>627</v>
      </c>
      <c r="E39" s="96" t="s">
        <v>112</v>
      </c>
      <c r="F39" s="96">
        <v>1</v>
      </c>
      <c r="G39" s="45" t="s">
        <v>124</v>
      </c>
      <c r="H39" s="45" t="s">
        <v>124</v>
      </c>
      <c r="I39" s="45" t="s">
        <v>124</v>
      </c>
      <c r="J39" s="45" t="s">
        <v>124</v>
      </c>
    </row>
    <row r="40" spans="1:10" ht="12.75" customHeight="1">
      <c r="A40" s="93" t="s">
        <v>128</v>
      </c>
      <c r="B40" s="93" t="s">
        <v>205</v>
      </c>
      <c r="C40" s="93" t="s">
        <v>206</v>
      </c>
      <c r="D40" s="31" t="s">
        <v>627</v>
      </c>
      <c r="E40" s="96" t="s">
        <v>112</v>
      </c>
      <c r="F40" s="96">
        <v>1</v>
      </c>
      <c r="G40" s="45" t="s">
        <v>124</v>
      </c>
      <c r="H40" s="45" t="s">
        <v>124</v>
      </c>
      <c r="I40" s="45" t="s">
        <v>124</v>
      </c>
      <c r="J40" s="45" t="s">
        <v>124</v>
      </c>
    </row>
    <row r="41" spans="1:10" ht="12.75" customHeight="1">
      <c r="A41" s="93" t="s">
        <v>128</v>
      </c>
      <c r="B41" s="93" t="s">
        <v>207</v>
      </c>
      <c r="C41" s="93" t="s">
        <v>208</v>
      </c>
      <c r="D41" s="31" t="s">
        <v>627</v>
      </c>
      <c r="E41" s="96" t="s">
        <v>112</v>
      </c>
      <c r="F41" s="96">
        <v>1</v>
      </c>
      <c r="G41" s="45" t="s">
        <v>124</v>
      </c>
      <c r="H41" s="45" t="s">
        <v>124</v>
      </c>
      <c r="I41" s="45" t="s">
        <v>124</v>
      </c>
      <c r="J41" s="45" t="s">
        <v>124</v>
      </c>
    </row>
    <row r="42" spans="1:10" ht="12.75" customHeight="1">
      <c r="A42" s="93" t="s">
        <v>128</v>
      </c>
      <c r="B42" s="93" t="s">
        <v>209</v>
      </c>
      <c r="C42" s="93" t="s">
        <v>210</v>
      </c>
      <c r="D42" s="31" t="s">
        <v>627</v>
      </c>
      <c r="E42" s="96" t="s">
        <v>112</v>
      </c>
      <c r="F42" s="96">
        <v>1</v>
      </c>
      <c r="G42" s="45" t="s">
        <v>124</v>
      </c>
      <c r="H42" s="45" t="s">
        <v>124</v>
      </c>
      <c r="I42" s="45" t="s">
        <v>124</v>
      </c>
      <c r="J42" s="45" t="s">
        <v>124</v>
      </c>
    </row>
    <row r="43" spans="1:10" ht="12.75" customHeight="1">
      <c r="A43" s="93" t="s">
        <v>128</v>
      </c>
      <c r="B43" s="93" t="s">
        <v>211</v>
      </c>
      <c r="C43" s="93" t="s">
        <v>212</v>
      </c>
      <c r="D43" s="31" t="s">
        <v>627</v>
      </c>
      <c r="E43" s="96" t="s">
        <v>112</v>
      </c>
      <c r="F43" s="96">
        <v>1</v>
      </c>
      <c r="G43" s="45" t="s">
        <v>124</v>
      </c>
      <c r="H43" s="45" t="s">
        <v>124</v>
      </c>
      <c r="I43" s="45" t="s">
        <v>124</v>
      </c>
      <c r="J43" s="45" t="s">
        <v>124</v>
      </c>
    </row>
    <row r="44" spans="1:10" ht="12.75" customHeight="1">
      <c r="A44" s="93" t="s">
        <v>128</v>
      </c>
      <c r="B44" s="93" t="s">
        <v>213</v>
      </c>
      <c r="C44" s="93" t="s">
        <v>214</v>
      </c>
      <c r="D44" s="31" t="s">
        <v>627</v>
      </c>
      <c r="E44" s="96" t="s">
        <v>112</v>
      </c>
      <c r="F44" s="96">
        <v>1</v>
      </c>
      <c r="G44" s="45" t="s">
        <v>124</v>
      </c>
      <c r="H44" s="45" t="s">
        <v>124</v>
      </c>
      <c r="I44" s="45" t="s">
        <v>124</v>
      </c>
      <c r="J44" s="45" t="s">
        <v>124</v>
      </c>
    </row>
    <row r="45" spans="1:10" ht="12.75" customHeight="1">
      <c r="A45" s="93" t="s">
        <v>128</v>
      </c>
      <c r="B45" s="93" t="s">
        <v>215</v>
      </c>
      <c r="C45" s="93" t="s">
        <v>216</v>
      </c>
      <c r="D45" s="31" t="s">
        <v>627</v>
      </c>
      <c r="E45" s="96" t="s">
        <v>112</v>
      </c>
      <c r="F45" s="96">
        <v>1</v>
      </c>
      <c r="G45" s="45" t="s">
        <v>124</v>
      </c>
      <c r="H45" s="45" t="s">
        <v>124</v>
      </c>
      <c r="I45" s="45" t="s">
        <v>124</v>
      </c>
      <c r="J45" s="45" t="s">
        <v>124</v>
      </c>
    </row>
    <row r="46" spans="1:10" ht="12.75" customHeight="1">
      <c r="A46" s="93" t="s">
        <v>128</v>
      </c>
      <c r="B46" s="93" t="s">
        <v>217</v>
      </c>
      <c r="C46" s="93" t="s">
        <v>218</v>
      </c>
      <c r="D46" s="31" t="s">
        <v>627</v>
      </c>
      <c r="E46" s="96" t="s">
        <v>112</v>
      </c>
      <c r="F46" s="96">
        <v>3</v>
      </c>
      <c r="G46" s="45" t="s">
        <v>124</v>
      </c>
      <c r="H46" s="45" t="s">
        <v>124</v>
      </c>
      <c r="I46" s="45" t="s">
        <v>124</v>
      </c>
      <c r="J46" s="45" t="s">
        <v>124</v>
      </c>
    </row>
    <row r="47" spans="1:10" ht="12.75" customHeight="1">
      <c r="A47" s="93" t="s">
        <v>128</v>
      </c>
      <c r="B47" s="93" t="s">
        <v>219</v>
      </c>
      <c r="C47" s="93" t="s">
        <v>220</v>
      </c>
      <c r="D47" s="31" t="s">
        <v>627</v>
      </c>
      <c r="E47" s="96" t="s">
        <v>112</v>
      </c>
      <c r="F47" s="96">
        <v>1</v>
      </c>
      <c r="G47" s="45" t="s">
        <v>124</v>
      </c>
      <c r="H47" s="45" t="s">
        <v>124</v>
      </c>
      <c r="I47" s="45" t="s">
        <v>124</v>
      </c>
      <c r="J47" s="45" t="s">
        <v>124</v>
      </c>
    </row>
    <row r="48" spans="1:10" ht="12.75" customHeight="1">
      <c r="A48" s="93" t="s">
        <v>128</v>
      </c>
      <c r="B48" s="93" t="s">
        <v>221</v>
      </c>
      <c r="C48" s="93" t="s">
        <v>222</v>
      </c>
      <c r="D48" s="31" t="s">
        <v>627</v>
      </c>
      <c r="E48" s="96" t="s">
        <v>112</v>
      </c>
      <c r="F48" s="96">
        <v>1</v>
      </c>
      <c r="G48" s="45" t="s">
        <v>124</v>
      </c>
      <c r="H48" s="45" t="s">
        <v>124</v>
      </c>
      <c r="I48" s="45" t="s">
        <v>124</v>
      </c>
      <c r="J48" s="45" t="s">
        <v>124</v>
      </c>
    </row>
    <row r="49" spans="1:10" ht="12.75" customHeight="1">
      <c r="A49" s="93" t="s">
        <v>128</v>
      </c>
      <c r="B49" s="93" t="s">
        <v>223</v>
      </c>
      <c r="C49" s="93" t="s">
        <v>224</v>
      </c>
      <c r="D49" s="31" t="s">
        <v>627</v>
      </c>
      <c r="E49" s="96" t="s">
        <v>112</v>
      </c>
      <c r="F49" s="96">
        <v>1</v>
      </c>
      <c r="G49" s="45" t="s">
        <v>124</v>
      </c>
      <c r="H49" s="45" t="s">
        <v>124</v>
      </c>
      <c r="I49" s="45" t="s">
        <v>124</v>
      </c>
      <c r="J49" s="45" t="s">
        <v>124</v>
      </c>
    </row>
    <row r="50" spans="1:10" ht="12.75" customHeight="1">
      <c r="A50" s="95" t="s">
        <v>128</v>
      </c>
      <c r="B50" s="95" t="s">
        <v>225</v>
      </c>
      <c r="C50" s="95" t="s">
        <v>224</v>
      </c>
      <c r="D50" s="34" t="s">
        <v>627</v>
      </c>
      <c r="E50" s="100" t="s">
        <v>112</v>
      </c>
      <c r="F50" s="100">
        <v>1</v>
      </c>
      <c r="G50" s="86" t="s">
        <v>124</v>
      </c>
      <c r="H50" s="86" t="s">
        <v>124</v>
      </c>
      <c r="I50" s="86" t="s">
        <v>124</v>
      </c>
      <c r="J50" s="86" t="s">
        <v>124</v>
      </c>
    </row>
    <row r="51" spans="1:10" ht="12.75" customHeight="1">
      <c r="A51" s="31"/>
      <c r="B51" s="32">
        <f>COUNTA(B3:B50)</f>
        <v>48</v>
      </c>
      <c r="C51" s="31"/>
      <c r="D51" s="32">
        <f>COUNTIF(D3:D50,"Yes")</f>
        <v>48</v>
      </c>
      <c r="E51" s="31"/>
      <c r="F51" s="45"/>
      <c r="G51" s="31"/>
      <c r="H51" s="31"/>
      <c r="I51" s="31"/>
      <c r="J51" s="31"/>
    </row>
    <row r="52" spans="1:10" ht="9" customHeight="1">
      <c r="A52" s="31"/>
      <c r="B52" s="31"/>
      <c r="C52" s="31"/>
      <c r="D52" s="31"/>
      <c r="E52" s="31"/>
      <c r="F52" s="45"/>
      <c r="G52" s="31"/>
      <c r="H52" s="31"/>
      <c r="I52" s="31"/>
      <c r="J52" s="31"/>
    </row>
    <row r="53" spans="1:10" ht="12.75" customHeight="1">
      <c r="A53" s="93" t="s">
        <v>129</v>
      </c>
      <c r="B53" s="93" t="s">
        <v>226</v>
      </c>
      <c r="C53" s="93" t="s">
        <v>227</v>
      </c>
      <c r="D53" s="31" t="s">
        <v>627</v>
      </c>
      <c r="E53" s="96" t="s">
        <v>112</v>
      </c>
      <c r="F53" s="96">
        <v>1</v>
      </c>
      <c r="G53" s="45" t="s">
        <v>124</v>
      </c>
      <c r="H53" s="45" t="s">
        <v>124</v>
      </c>
      <c r="I53" s="45" t="s">
        <v>124</v>
      </c>
      <c r="J53" s="45" t="s">
        <v>124</v>
      </c>
    </row>
    <row r="54" spans="1:10" ht="12.75" customHeight="1">
      <c r="A54" s="93" t="s">
        <v>129</v>
      </c>
      <c r="B54" s="93" t="s">
        <v>228</v>
      </c>
      <c r="C54" s="93" t="s">
        <v>229</v>
      </c>
      <c r="D54" s="31" t="s">
        <v>627</v>
      </c>
      <c r="E54" s="96" t="s">
        <v>112</v>
      </c>
      <c r="F54" s="96">
        <v>1</v>
      </c>
      <c r="G54" s="45" t="s">
        <v>124</v>
      </c>
      <c r="H54" s="45" t="s">
        <v>124</v>
      </c>
      <c r="I54" s="45" t="s">
        <v>124</v>
      </c>
      <c r="J54" s="45" t="s">
        <v>124</v>
      </c>
    </row>
    <row r="55" spans="1:10" ht="12.75" customHeight="1">
      <c r="A55" s="93" t="s">
        <v>129</v>
      </c>
      <c r="B55" s="93" t="s">
        <v>230</v>
      </c>
      <c r="C55" s="93" t="s">
        <v>231</v>
      </c>
      <c r="D55" s="31" t="s">
        <v>627</v>
      </c>
      <c r="E55" s="96" t="s">
        <v>112</v>
      </c>
      <c r="F55" s="96">
        <v>1</v>
      </c>
      <c r="G55" s="45" t="s">
        <v>124</v>
      </c>
      <c r="H55" s="45" t="s">
        <v>124</v>
      </c>
      <c r="I55" s="45" t="s">
        <v>124</v>
      </c>
      <c r="J55" s="45" t="s">
        <v>124</v>
      </c>
    </row>
    <row r="56" spans="1:10" ht="12.75" customHeight="1">
      <c r="A56" s="93" t="s">
        <v>129</v>
      </c>
      <c r="B56" s="93" t="s">
        <v>232</v>
      </c>
      <c r="C56" s="93" t="s">
        <v>233</v>
      </c>
      <c r="D56" s="31" t="s">
        <v>627</v>
      </c>
      <c r="E56" s="96" t="s">
        <v>112</v>
      </c>
      <c r="F56" s="96">
        <v>1</v>
      </c>
      <c r="G56" s="45" t="s">
        <v>124</v>
      </c>
      <c r="H56" s="45" t="s">
        <v>124</v>
      </c>
      <c r="I56" s="45" t="s">
        <v>124</v>
      </c>
      <c r="J56" s="45" t="s">
        <v>124</v>
      </c>
    </row>
    <row r="57" spans="1:10" ht="12.75" customHeight="1">
      <c r="A57" s="93" t="s">
        <v>129</v>
      </c>
      <c r="B57" s="93" t="s">
        <v>234</v>
      </c>
      <c r="C57" s="93" t="s">
        <v>235</v>
      </c>
      <c r="D57" s="31" t="s">
        <v>627</v>
      </c>
      <c r="E57" s="96" t="s">
        <v>112</v>
      </c>
      <c r="F57" s="96">
        <v>1</v>
      </c>
      <c r="G57" s="45" t="s">
        <v>124</v>
      </c>
      <c r="H57" s="45" t="s">
        <v>124</v>
      </c>
      <c r="I57" s="45" t="s">
        <v>124</v>
      </c>
      <c r="J57" s="45" t="s">
        <v>124</v>
      </c>
    </row>
    <row r="58" spans="1:10" ht="12.75" customHeight="1">
      <c r="A58" s="93" t="s">
        <v>129</v>
      </c>
      <c r="B58" s="93" t="s">
        <v>236</v>
      </c>
      <c r="C58" s="93" t="s">
        <v>237</v>
      </c>
      <c r="D58" s="31" t="s">
        <v>627</v>
      </c>
      <c r="E58" s="96" t="s">
        <v>112</v>
      </c>
      <c r="F58" s="96">
        <v>1</v>
      </c>
      <c r="G58" s="45" t="s">
        <v>124</v>
      </c>
      <c r="H58" s="45" t="s">
        <v>124</v>
      </c>
      <c r="I58" s="45" t="s">
        <v>124</v>
      </c>
      <c r="J58" s="45" t="s">
        <v>124</v>
      </c>
    </row>
    <row r="59" spans="1:10" ht="12.75" customHeight="1">
      <c r="A59" s="93" t="s">
        <v>129</v>
      </c>
      <c r="B59" s="93" t="s">
        <v>238</v>
      </c>
      <c r="C59" s="93" t="s">
        <v>239</v>
      </c>
      <c r="D59" s="31" t="s">
        <v>627</v>
      </c>
      <c r="E59" s="96" t="s">
        <v>112</v>
      </c>
      <c r="F59" s="96">
        <v>1</v>
      </c>
      <c r="G59" s="45" t="s">
        <v>124</v>
      </c>
      <c r="H59" s="45" t="s">
        <v>124</v>
      </c>
      <c r="I59" s="45" t="s">
        <v>124</v>
      </c>
      <c r="J59" s="45" t="s">
        <v>124</v>
      </c>
    </row>
    <row r="60" spans="1:10" ht="12.75" customHeight="1">
      <c r="A60" s="93" t="s">
        <v>129</v>
      </c>
      <c r="B60" s="93" t="s">
        <v>240</v>
      </c>
      <c r="C60" s="93" t="s">
        <v>241</v>
      </c>
      <c r="D60" s="31" t="s">
        <v>627</v>
      </c>
      <c r="E60" s="96" t="s">
        <v>112</v>
      </c>
      <c r="F60" s="96">
        <v>1</v>
      </c>
      <c r="G60" s="45" t="s">
        <v>124</v>
      </c>
      <c r="H60" s="45" t="s">
        <v>124</v>
      </c>
      <c r="I60" s="45" t="s">
        <v>124</v>
      </c>
      <c r="J60" s="45" t="s">
        <v>124</v>
      </c>
    </row>
    <row r="61" spans="1:10" ht="12.75" customHeight="1">
      <c r="A61" s="93" t="s">
        <v>129</v>
      </c>
      <c r="B61" s="93" t="s">
        <v>242</v>
      </c>
      <c r="C61" s="93" t="s">
        <v>243</v>
      </c>
      <c r="D61" s="31" t="s">
        <v>627</v>
      </c>
      <c r="E61" s="96" t="s">
        <v>112</v>
      </c>
      <c r="F61" s="96">
        <v>1</v>
      </c>
      <c r="G61" s="45" t="s">
        <v>124</v>
      </c>
      <c r="H61" s="45" t="s">
        <v>124</v>
      </c>
      <c r="I61" s="45" t="s">
        <v>124</v>
      </c>
      <c r="J61" s="45" t="s">
        <v>124</v>
      </c>
    </row>
    <row r="62" spans="1:10" ht="12.75" customHeight="1">
      <c r="A62" s="93" t="s">
        <v>129</v>
      </c>
      <c r="B62" s="93" t="s">
        <v>244</v>
      </c>
      <c r="C62" s="93" t="s">
        <v>243</v>
      </c>
      <c r="D62" s="31" t="s">
        <v>627</v>
      </c>
      <c r="E62" s="96" t="s">
        <v>112</v>
      </c>
      <c r="F62" s="96">
        <v>1</v>
      </c>
      <c r="G62" s="45" t="s">
        <v>124</v>
      </c>
      <c r="H62" s="45" t="s">
        <v>124</v>
      </c>
      <c r="I62" s="45" t="s">
        <v>124</v>
      </c>
      <c r="J62" s="45" t="s">
        <v>124</v>
      </c>
    </row>
    <row r="63" spans="1:10" ht="12.75" customHeight="1">
      <c r="A63" s="93" t="s">
        <v>129</v>
      </c>
      <c r="B63" s="93" t="s">
        <v>245</v>
      </c>
      <c r="C63" s="93" t="s">
        <v>246</v>
      </c>
      <c r="D63" s="31" t="s">
        <v>627</v>
      </c>
      <c r="E63" s="96" t="s">
        <v>112</v>
      </c>
      <c r="F63" s="96">
        <v>1</v>
      </c>
      <c r="G63" s="45" t="s">
        <v>124</v>
      </c>
      <c r="H63" s="45" t="s">
        <v>124</v>
      </c>
      <c r="I63" s="45" t="s">
        <v>124</v>
      </c>
      <c r="J63" s="45" t="s">
        <v>124</v>
      </c>
    </row>
    <row r="64" spans="1:10" ht="12.75" customHeight="1">
      <c r="A64" s="93" t="s">
        <v>129</v>
      </c>
      <c r="B64" s="93" t="s">
        <v>247</v>
      </c>
      <c r="C64" s="93" t="s">
        <v>248</v>
      </c>
      <c r="D64" s="31" t="s">
        <v>627</v>
      </c>
      <c r="E64" s="96" t="s">
        <v>112</v>
      </c>
      <c r="F64" s="96">
        <v>1</v>
      </c>
      <c r="G64" s="45" t="s">
        <v>124</v>
      </c>
      <c r="H64" s="45" t="s">
        <v>124</v>
      </c>
      <c r="I64" s="45" t="s">
        <v>124</v>
      </c>
      <c r="J64" s="45" t="s">
        <v>124</v>
      </c>
    </row>
    <row r="65" spans="1:10" ht="12.75" customHeight="1">
      <c r="A65" s="93" t="s">
        <v>129</v>
      </c>
      <c r="B65" s="93" t="s">
        <v>249</v>
      </c>
      <c r="C65" s="93" t="s">
        <v>250</v>
      </c>
      <c r="D65" s="31" t="s">
        <v>627</v>
      </c>
      <c r="E65" s="96" t="s">
        <v>112</v>
      </c>
      <c r="F65" s="96">
        <v>1</v>
      </c>
      <c r="G65" s="45" t="s">
        <v>124</v>
      </c>
      <c r="H65" s="45" t="s">
        <v>124</v>
      </c>
      <c r="I65" s="45" t="s">
        <v>124</v>
      </c>
      <c r="J65" s="45" t="s">
        <v>124</v>
      </c>
    </row>
    <row r="66" spans="1:10" ht="12.75" customHeight="1">
      <c r="A66" s="93" t="s">
        <v>129</v>
      </c>
      <c r="B66" s="93" t="s">
        <v>251</v>
      </c>
      <c r="C66" s="93" t="s">
        <v>252</v>
      </c>
      <c r="D66" s="31" t="s">
        <v>627</v>
      </c>
      <c r="E66" s="96" t="s">
        <v>112</v>
      </c>
      <c r="F66" s="96">
        <v>1</v>
      </c>
      <c r="G66" s="45" t="s">
        <v>124</v>
      </c>
      <c r="H66" s="45" t="s">
        <v>124</v>
      </c>
      <c r="I66" s="45" t="s">
        <v>124</v>
      </c>
      <c r="J66" s="45" t="s">
        <v>124</v>
      </c>
    </row>
    <row r="67" spans="1:10" ht="12.75" customHeight="1">
      <c r="A67" s="93" t="s">
        <v>129</v>
      </c>
      <c r="B67" s="93" t="s">
        <v>253</v>
      </c>
      <c r="C67" s="93" t="s">
        <v>254</v>
      </c>
      <c r="D67" s="31" t="s">
        <v>627</v>
      </c>
      <c r="E67" s="96" t="s">
        <v>112</v>
      </c>
      <c r="F67" s="96">
        <v>1</v>
      </c>
      <c r="G67" s="45" t="s">
        <v>124</v>
      </c>
      <c r="H67" s="45" t="s">
        <v>124</v>
      </c>
      <c r="I67" s="45" t="s">
        <v>124</v>
      </c>
      <c r="J67" s="45" t="s">
        <v>124</v>
      </c>
    </row>
    <row r="68" spans="1:10" ht="12.75" customHeight="1">
      <c r="A68" s="93" t="s">
        <v>129</v>
      </c>
      <c r="B68" s="93" t="s">
        <v>255</v>
      </c>
      <c r="C68" s="93" t="s">
        <v>256</v>
      </c>
      <c r="D68" s="31" t="s">
        <v>627</v>
      </c>
      <c r="E68" s="96" t="s">
        <v>112</v>
      </c>
      <c r="F68" s="96">
        <v>1</v>
      </c>
      <c r="G68" s="45" t="s">
        <v>124</v>
      </c>
      <c r="H68" s="45" t="s">
        <v>124</v>
      </c>
      <c r="I68" s="45" t="s">
        <v>124</v>
      </c>
      <c r="J68" s="45" t="s">
        <v>124</v>
      </c>
    </row>
    <row r="69" spans="1:10" ht="12.75" customHeight="1">
      <c r="A69" s="93" t="s">
        <v>129</v>
      </c>
      <c r="B69" s="93" t="s">
        <v>257</v>
      </c>
      <c r="C69" s="93" t="s">
        <v>256</v>
      </c>
      <c r="D69" s="31" t="s">
        <v>627</v>
      </c>
      <c r="E69" s="96" t="s">
        <v>112</v>
      </c>
      <c r="F69" s="96">
        <v>1</v>
      </c>
      <c r="G69" s="45" t="s">
        <v>124</v>
      </c>
      <c r="H69" s="45" t="s">
        <v>124</v>
      </c>
      <c r="I69" s="45" t="s">
        <v>124</v>
      </c>
      <c r="J69" s="45" t="s">
        <v>124</v>
      </c>
    </row>
    <row r="70" spans="1:10" ht="12.75" customHeight="1">
      <c r="A70" s="93" t="s">
        <v>129</v>
      </c>
      <c r="B70" s="93" t="s">
        <v>258</v>
      </c>
      <c r="C70" s="93" t="s">
        <v>259</v>
      </c>
      <c r="D70" s="31" t="s">
        <v>627</v>
      </c>
      <c r="E70" s="96" t="s">
        <v>112</v>
      </c>
      <c r="F70" s="96">
        <v>1</v>
      </c>
      <c r="G70" s="45" t="s">
        <v>124</v>
      </c>
      <c r="H70" s="45" t="s">
        <v>124</v>
      </c>
      <c r="I70" s="45" t="s">
        <v>124</v>
      </c>
      <c r="J70" s="45" t="s">
        <v>124</v>
      </c>
    </row>
    <row r="71" spans="1:10" ht="12.75" customHeight="1">
      <c r="A71" s="93" t="s">
        <v>129</v>
      </c>
      <c r="B71" s="93" t="s">
        <v>260</v>
      </c>
      <c r="C71" s="93" t="s">
        <v>259</v>
      </c>
      <c r="D71" s="31" t="s">
        <v>627</v>
      </c>
      <c r="E71" s="96" t="s">
        <v>112</v>
      </c>
      <c r="F71" s="96">
        <v>1</v>
      </c>
      <c r="G71" s="45" t="s">
        <v>124</v>
      </c>
      <c r="H71" s="45" t="s">
        <v>124</v>
      </c>
      <c r="I71" s="45" t="s">
        <v>124</v>
      </c>
      <c r="J71" s="45" t="s">
        <v>124</v>
      </c>
    </row>
    <row r="72" spans="1:10" ht="12.75" customHeight="1">
      <c r="A72" s="93" t="s">
        <v>129</v>
      </c>
      <c r="B72" s="93" t="s">
        <v>261</v>
      </c>
      <c r="C72" s="93" t="s">
        <v>262</v>
      </c>
      <c r="D72" s="31" t="s">
        <v>627</v>
      </c>
      <c r="E72" s="96" t="s">
        <v>112</v>
      </c>
      <c r="F72" s="96">
        <v>1</v>
      </c>
      <c r="G72" s="45" t="s">
        <v>124</v>
      </c>
      <c r="H72" s="45" t="s">
        <v>124</v>
      </c>
      <c r="I72" s="45" t="s">
        <v>124</v>
      </c>
      <c r="J72" s="45" t="s">
        <v>124</v>
      </c>
    </row>
    <row r="73" spans="1:10" ht="12.75" customHeight="1">
      <c r="A73" s="93" t="s">
        <v>129</v>
      </c>
      <c r="B73" s="93" t="s">
        <v>263</v>
      </c>
      <c r="C73" s="93" t="s">
        <v>264</v>
      </c>
      <c r="D73" s="31" t="s">
        <v>627</v>
      </c>
      <c r="E73" s="96" t="s">
        <v>112</v>
      </c>
      <c r="F73" s="96">
        <v>1</v>
      </c>
      <c r="G73" s="45" t="s">
        <v>124</v>
      </c>
      <c r="H73" s="45" t="s">
        <v>124</v>
      </c>
      <c r="I73" s="45" t="s">
        <v>124</v>
      </c>
      <c r="J73" s="45" t="s">
        <v>124</v>
      </c>
    </row>
    <row r="74" spans="1:10" ht="12.75" customHeight="1">
      <c r="A74" s="93" t="s">
        <v>129</v>
      </c>
      <c r="B74" s="93" t="s">
        <v>265</v>
      </c>
      <c r="C74" s="93" t="s">
        <v>266</v>
      </c>
      <c r="D74" s="31" t="s">
        <v>627</v>
      </c>
      <c r="E74" s="96" t="s">
        <v>112</v>
      </c>
      <c r="F74" s="96">
        <v>1</v>
      </c>
      <c r="G74" s="45" t="s">
        <v>124</v>
      </c>
      <c r="H74" s="45" t="s">
        <v>124</v>
      </c>
      <c r="I74" s="45" t="s">
        <v>124</v>
      </c>
      <c r="J74" s="45" t="s">
        <v>124</v>
      </c>
    </row>
    <row r="75" spans="1:10" ht="12.75" customHeight="1">
      <c r="A75" s="93" t="s">
        <v>129</v>
      </c>
      <c r="B75" s="93" t="s">
        <v>267</v>
      </c>
      <c r="C75" s="93" t="s">
        <v>268</v>
      </c>
      <c r="D75" s="31" t="s">
        <v>627</v>
      </c>
      <c r="E75" s="96" t="s">
        <v>112</v>
      </c>
      <c r="F75" s="96">
        <v>1</v>
      </c>
      <c r="G75" s="45" t="s">
        <v>124</v>
      </c>
      <c r="H75" s="45" t="s">
        <v>124</v>
      </c>
      <c r="I75" s="45" t="s">
        <v>124</v>
      </c>
      <c r="J75" s="45" t="s">
        <v>124</v>
      </c>
    </row>
    <row r="76" spans="1:10" ht="12.75" customHeight="1">
      <c r="A76" s="93" t="s">
        <v>129</v>
      </c>
      <c r="B76" s="93" t="s">
        <v>269</v>
      </c>
      <c r="C76" s="93" t="s">
        <v>270</v>
      </c>
      <c r="D76" s="31" t="s">
        <v>627</v>
      </c>
      <c r="E76" s="96" t="s">
        <v>112</v>
      </c>
      <c r="F76" s="96">
        <v>1</v>
      </c>
      <c r="G76" s="45" t="s">
        <v>124</v>
      </c>
      <c r="H76" s="45" t="s">
        <v>124</v>
      </c>
      <c r="I76" s="45" t="s">
        <v>124</v>
      </c>
      <c r="J76" s="45" t="s">
        <v>124</v>
      </c>
    </row>
    <row r="77" spans="1:10" ht="12.75" customHeight="1">
      <c r="A77" s="93" t="s">
        <v>129</v>
      </c>
      <c r="B77" s="93" t="s">
        <v>271</v>
      </c>
      <c r="C77" s="93" t="s">
        <v>272</v>
      </c>
      <c r="D77" s="31" t="s">
        <v>627</v>
      </c>
      <c r="E77" s="96" t="s">
        <v>112</v>
      </c>
      <c r="F77" s="96">
        <v>1</v>
      </c>
      <c r="G77" s="45" t="s">
        <v>124</v>
      </c>
      <c r="H77" s="45" t="s">
        <v>124</v>
      </c>
      <c r="I77" s="45" t="s">
        <v>124</v>
      </c>
      <c r="J77" s="45" t="s">
        <v>124</v>
      </c>
    </row>
    <row r="78" spans="1:10" ht="12.75" customHeight="1">
      <c r="A78" s="93" t="s">
        <v>129</v>
      </c>
      <c r="B78" s="93" t="s">
        <v>273</v>
      </c>
      <c r="C78" s="93" t="s">
        <v>274</v>
      </c>
      <c r="D78" s="31" t="s">
        <v>627</v>
      </c>
      <c r="E78" s="96" t="s">
        <v>112</v>
      </c>
      <c r="F78" s="96">
        <v>1</v>
      </c>
      <c r="G78" s="45" t="s">
        <v>124</v>
      </c>
      <c r="H78" s="45" t="s">
        <v>124</v>
      </c>
      <c r="I78" s="45" t="s">
        <v>124</v>
      </c>
      <c r="J78" s="45" t="s">
        <v>124</v>
      </c>
    </row>
    <row r="79" spans="1:10" ht="12.75" customHeight="1">
      <c r="A79" s="93" t="s">
        <v>129</v>
      </c>
      <c r="B79" s="93" t="s">
        <v>275</v>
      </c>
      <c r="C79" s="93" t="s">
        <v>274</v>
      </c>
      <c r="D79" s="31" t="s">
        <v>627</v>
      </c>
      <c r="E79" s="96" t="s">
        <v>112</v>
      </c>
      <c r="F79" s="96">
        <v>1</v>
      </c>
      <c r="G79" s="45" t="s">
        <v>124</v>
      </c>
      <c r="H79" s="45" t="s">
        <v>124</v>
      </c>
      <c r="I79" s="45" t="s">
        <v>124</v>
      </c>
      <c r="J79" s="45" t="s">
        <v>124</v>
      </c>
    </row>
    <row r="80" spans="1:10" ht="12.75" customHeight="1">
      <c r="A80" s="93" t="s">
        <v>129</v>
      </c>
      <c r="B80" s="93" t="s">
        <v>276</v>
      </c>
      <c r="C80" s="93" t="s">
        <v>277</v>
      </c>
      <c r="D80" s="31" t="s">
        <v>627</v>
      </c>
      <c r="E80" s="96" t="s">
        <v>112</v>
      </c>
      <c r="F80" s="96">
        <v>1</v>
      </c>
      <c r="G80" s="45" t="s">
        <v>124</v>
      </c>
      <c r="H80" s="45" t="s">
        <v>124</v>
      </c>
      <c r="I80" s="45" t="s">
        <v>124</v>
      </c>
      <c r="J80" s="45" t="s">
        <v>124</v>
      </c>
    </row>
    <row r="81" spans="1:10" ht="12.75" customHeight="1">
      <c r="A81" s="93" t="s">
        <v>129</v>
      </c>
      <c r="B81" s="93" t="s">
        <v>278</v>
      </c>
      <c r="C81" s="93" t="s">
        <v>279</v>
      </c>
      <c r="D81" s="31" t="s">
        <v>627</v>
      </c>
      <c r="E81" s="96" t="s">
        <v>112</v>
      </c>
      <c r="F81" s="96">
        <v>1</v>
      </c>
      <c r="G81" s="45" t="s">
        <v>124</v>
      </c>
      <c r="H81" s="45" t="s">
        <v>124</v>
      </c>
      <c r="I81" s="45" t="s">
        <v>124</v>
      </c>
      <c r="J81" s="45" t="s">
        <v>124</v>
      </c>
    </row>
    <row r="82" spans="1:10" ht="12.75" customHeight="1">
      <c r="A82" s="93" t="s">
        <v>129</v>
      </c>
      <c r="B82" s="93" t="s">
        <v>280</v>
      </c>
      <c r="C82" s="93" t="s">
        <v>281</v>
      </c>
      <c r="D82" s="31" t="s">
        <v>627</v>
      </c>
      <c r="E82" s="96" t="s">
        <v>112</v>
      </c>
      <c r="F82" s="96">
        <v>1</v>
      </c>
      <c r="G82" s="45" t="s">
        <v>124</v>
      </c>
      <c r="H82" s="45" t="s">
        <v>124</v>
      </c>
      <c r="I82" s="45" t="s">
        <v>124</v>
      </c>
      <c r="J82" s="45" t="s">
        <v>124</v>
      </c>
    </row>
    <row r="83" spans="1:10" ht="12.75" customHeight="1">
      <c r="A83" s="93" t="s">
        <v>129</v>
      </c>
      <c r="B83" s="93" t="s">
        <v>282</v>
      </c>
      <c r="C83" s="93" t="s">
        <v>283</v>
      </c>
      <c r="D83" s="31" t="s">
        <v>627</v>
      </c>
      <c r="E83" s="96" t="s">
        <v>112</v>
      </c>
      <c r="F83" s="96">
        <v>1</v>
      </c>
      <c r="G83" s="45" t="s">
        <v>124</v>
      </c>
      <c r="H83" s="45" t="s">
        <v>124</v>
      </c>
      <c r="I83" s="45" t="s">
        <v>124</v>
      </c>
      <c r="J83" s="45" t="s">
        <v>124</v>
      </c>
    </row>
    <row r="84" spans="1:10" ht="12.75" customHeight="1">
      <c r="A84" s="93" t="s">
        <v>129</v>
      </c>
      <c r="B84" s="93" t="s">
        <v>284</v>
      </c>
      <c r="C84" s="93" t="s">
        <v>285</v>
      </c>
      <c r="D84" s="31" t="s">
        <v>627</v>
      </c>
      <c r="E84" s="96" t="s">
        <v>112</v>
      </c>
      <c r="F84" s="96">
        <v>1</v>
      </c>
      <c r="G84" s="45" t="s">
        <v>124</v>
      </c>
      <c r="H84" s="45" t="s">
        <v>124</v>
      </c>
      <c r="I84" s="45" t="s">
        <v>124</v>
      </c>
      <c r="J84" s="45" t="s">
        <v>124</v>
      </c>
    </row>
    <row r="85" spans="1:10" ht="12.75" customHeight="1">
      <c r="A85" s="93" t="s">
        <v>129</v>
      </c>
      <c r="B85" s="93" t="s">
        <v>286</v>
      </c>
      <c r="C85" s="93" t="s">
        <v>287</v>
      </c>
      <c r="D85" s="31" t="s">
        <v>627</v>
      </c>
      <c r="E85" s="96" t="s">
        <v>112</v>
      </c>
      <c r="F85" s="96">
        <v>1</v>
      </c>
      <c r="G85" s="45" t="s">
        <v>124</v>
      </c>
      <c r="H85" s="45" t="s">
        <v>124</v>
      </c>
      <c r="I85" s="45" t="s">
        <v>124</v>
      </c>
      <c r="J85" s="45" t="s">
        <v>124</v>
      </c>
    </row>
    <row r="86" spans="1:10" ht="12.75" customHeight="1">
      <c r="A86" s="93" t="s">
        <v>129</v>
      </c>
      <c r="B86" s="93" t="s">
        <v>288</v>
      </c>
      <c r="C86" s="93" t="s">
        <v>289</v>
      </c>
      <c r="D86" s="31" t="s">
        <v>627</v>
      </c>
      <c r="E86" s="96" t="s">
        <v>112</v>
      </c>
      <c r="F86" s="96">
        <v>1</v>
      </c>
      <c r="G86" s="45" t="s">
        <v>124</v>
      </c>
      <c r="H86" s="45" t="s">
        <v>124</v>
      </c>
      <c r="I86" s="45" t="s">
        <v>124</v>
      </c>
      <c r="J86" s="45" t="s">
        <v>124</v>
      </c>
    </row>
    <row r="87" spans="1:10" ht="12.75" customHeight="1">
      <c r="A87" s="93" t="s">
        <v>129</v>
      </c>
      <c r="B87" s="93" t="s">
        <v>290</v>
      </c>
      <c r="C87" s="93" t="s">
        <v>291</v>
      </c>
      <c r="D87" s="31" t="s">
        <v>627</v>
      </c>
      <c r="E87" s="96" t="s">
        <v>112</v>
      </c>
      <c r="F87" s="96">
        <v>1</v>
      </c>
      <c r="G87" s="45" t="s">
        <v>124</v>
      </c>
      <c r="H87" s="45" t="s">
        <v>124</v>
      </c>
      <c r="I87" s="45" t="s">
        <v>124</v>
      </c>
      <c r="J87" s="45" t="s">
        <v>124</v>
      </c>
    </row>
    <row r="88" spans="1:10" ht="12.75" customHeight="1">
      <c r="A88" s="93" t="s">
        <v>129</v>
      </c>
      <c r="B88" s="93" t="s">
        <v>292</v>
      </c>
      <c r="C88" s="93" t="s">
        <v>293</v>
      </c>
      <c r="D88" s="31" t="s">
        <v>627</v>
      </c>
      <c r="E88" s="96" t="s">
        <v>112</v>
      </c>
      <c r="F88" s="96">
        <v>1</v>
      </c>
      <c r="G88" s="45" t="s">
        <v>124</v>
      </c>
      <c r="H88" s="45" t="s">
        <v>124</v>
      </c>
      <c r="I88" s="45" t="s">
        <v>124</v>
      </c>
      <c r="J88" s="45" t="s">
        <v>124</v>
      </c>
    </row>
    <row r="89" spans="1:10" ht="12.75" customHeight="1">
      <c r="A89" s="93" t="s">
        <v>129</v>
      </c>
      <c r="B89" s="93" t="s">
        <v>294</v>
      </c>
      <c r="C89" s="93" t="s">
        <v>295</v>
      </c>
      <c r="D89" s="31" t="s">
        <v>627</v>
      </c>
      <c r="E89" s="96" t="s">
        <v>112</v>
      </c>
      <c r="F89" s="96">
        <v>1</v>
      </c>
      <c r="G89" s="45" t="s">
        <v>124</v>
      </c>
      <c r="H89" s="45" t="s">
        <v>124</v>
      </c>
      <c r="I89" s="45" t="s">
        <v>124</v>
      </c>
      <c r="J89" s="45" t="s">
        <v>124</v>
      </c>
    </row>
    <row r="90" spans="1:10" ht="12.75" customHeight="1">
      <c r="A90" s="93" t="s">
        <v>129</v>
      </c>
      <c r="B90" s="93" t="s">
        <v>296</v>
      </c>
      <c r="C90" s="93" t="s">
        <v>297</v>
      </c>
      <c r="D90" s="31" t="s">
        <v>627</v>
      </c>
      <c r="E90" s="96" t="s">
        <v>112</v>
      </c>
      <c r="F90" s="96">
        <v>1</v>
      </c>
      <c r="G90" s="45" t="s">
        <v>124</v>
      </c>
      <c r="H90" s="45" t="s">
        <v>124</v>
      </c>
      <c r="I90" s="45" t="s">
        <v>124</v>
      </c>
      <c r="J90" s="45" t="s">
        <v>124</v>
      </c>
    </row>
    <row r="91" spans="1:10" ht="12.75" customHeight="1">
      <c r="A91" s="93" t="s">
        <v>129</v>
      </c>
      <c r="B91" s="93" t="s">
        <v>298</v>
      </c>
      <c r="C91" s="93" t="s">
        <v>299</v>
      </c>
      <c r="D91" s="31" t="s">
        <v>627</v>
      </c>
      <c r="E91" s="96" t="s">
        <v>112</v>
      </c>
      <c r="F91" s="96">
        <v>1</v>
      </c>
      <c r="G91" s="45" t="s">
        <v>124</v>
      </c>
      <c r="H91" s="45" t="s">
        <v>124</v>
      </c>
      <c r="I91" s="45" t="s">
        <v>124</v>
      </c>
      <c r="J91" s="45" t="s">
        <v>124</v>
      </c>
    </row>
    <row r="92" spans="1:10" ht="12.75" customHeight="1">
      <c r="A92" s="93" t="s">
        <v>129</v>
      </c>
      <c r="B92" s="93" t="s">
        <v>300</v>
      </c>
      <c r="C92" s="93" t="s">
        <v>301</v>
      </c>
      <c r="D92" s="31" t="s">
        <v>627</v>
      </c>
      <c r="E92" s="96" t="s">
        <v>112</v>
      </c>
      <c r="F92" s="96">
        <v>1</v>
      </c>
      <c r="G92" s="45" t="s">
        <v>124</v>
      </c>
      <c r="H92" s="45" t="s">
        <v>124</v>
      </c>
      <c r="I92" s="45" t="s">
        <v>124</v>
      </c>
      <c r="J92" s="45" t="s">
        <v>124</v>
      </c>
    </row>
    <row r="93" spans="1:10" ht="12.75" customHeight="1">
      <c r="A93" s="93" t="s">
        <v>129</v>
      </c>
      <c r="B93" s="93" t="s">
        <v>302</v>
      </c>
      <c r="C93" s="93" t="s">
        <v>303</v>
      </c>
      <c r="D93" s="31" t="s">
        <v>627</v>
      </c>
      <c r="E93" s="96" t="s">
        <v>112</v>
      </c>
      <c r="F93" s="96">
        <v>1</v>
      </c>
      <c r="G93" s="45" t="s">
        <v>124</v>
      </c>
      <c r="H93" s="45" t="s">
        <v>124</v>
      </c>
      <c r="I93" s="45" t="s">
        <v>124</v>
      </c>
      <c r="J93" s="45" t="s">
        <v>124</v>
      </c>
    </row>
    <row r="94" spans="1:10" ht="12.75" customHeight="1">
      <c r="A94" s="93" t="s">
        <v>129</v>
      </c>
      <c r="B94" s="93" t="s">
        <v>304</v>
      </c>
      <c r="C94" s="93" t="s">
        <v>305</v>
      </c>
      <c r="D94" s="31" t="s">
        <v>627</v>
      </c>
      <c r="E94" s="96" t="s">
        <v>112</v>
      </c>
      <c r="F94" s="96">
        <v>1</v>
      </c>
      <c r="G94" s="45" t="s">
        <v>124</v>
      </c>
      <c r="H94" s="45" t="s">
        <v>124</v>
      </c>
      <c r="I94" s="45" t="s">
        <v>124</v>
      </c>
      <c r="J94" s="45" t="s">
        <v>124</v>
      </c>
    </row>
    <row r="95" spans="1:10" ht="12.75" customHeight="1">
      <c r="A95" s="93" t="s">
        <v>129</v>
      </c>
      <c r="B95" s="93" t="s">
        <v>306</v>
      </c>
      <c r="C95" s="93" t="s">
        <v>307</v>
      </c>
      <c r="D95" s="31" t="s">
        <v>627</v>
      </c>
      <c r="E95" s="96" t="s">
        <v>112</v>
      </c>
      <c r="F95" s="96">
        <v>1</v>
      </c>
      <c r="G95" s="45" t="s">
        <v>124</v>
      </c>
      <c r="H95" s="45" t="s">
        <v>124</v>
      </c>
      <c r="I95" s="45" t="s">
        <v>124</v>
      </c>
      <c r="J95" s="45" t="s">
        <v>124</v>
      </c>
    </row>
    <row r="96" spans="1:10" ht="12.75" customHeight="1">
      <c r="A96" s="93" t="s">
        <v>129</v>
      </c>
      <c r="B96" s="93" t="s">
        <v>308</v>
      </c>
      <c r="C96" s="93" t="s">
        <v>309</v>
      </c>
      <c r="D96" s="31" t="s">
        <v>627</v>
      </c>
      <c r="E96" s="96" t="s">
        <v>112</v>
      </c>
      <c r="F96" s="96">
        <v>1</v>
      </c>
      <c r="G96" s="45" t="s">
        <v>124</v>
      </c>
      <c r="H96" s="45" t="s">
        <v>124</v>
      </c>
      <c r="I96" s="45" t="s">
        <v>124</v>
      </c>
      <c r="J96" s="45" t="s">
        <v>124</v>
      </c>
    </row>
    <row r="97" spans="1:10" ht="12.75" customHeight="1">
      <c r="A97" s="93" t="s">
        <v>129</v>
      </c>
      <c r="B97" s="93" t="s">
        <v>310</v>
      </c>
      <c r="C97" s="93" t="s">
        <v>311</v>
      </c>
      <c r="D97" s="31" t="s">
        <v>627</v>
      </c>
      <c r="E97" s="96" t="s">
        <v>112</v>
      </c>
      <c r="F97" s="96">
        <v>1</v>
      </c>
      <c r="G97" s="45" t="s">
        <v>124</v>
      </c>
      <c r="H97" s="45" t="s">
        <v>124</v>
      </c>
      <c r="I97" s="45" t="s">
        <v>124</v>
      </c>
      <c r="J97" s="45" t="s">
        <v>124</v>
      </c>
    </row>
    <row r="98" spans="1:10" ht="12.75" customHeight="1">
      <c r="A98" s="93" t="s">
        <v>129</v>
      </c>
      <c r="B98" s="93" t="s">
        <v>312</v>
      </c>
      <c r="C98" s="93" t="s">
        <v>313</v>
      </c>
      <c r="D98" s="31" t="s">
        <v>627</v>
      </c>
      <c r="E98" s="96" t="s">
        <v>112</v>
      </c>
      <c r="F98" s="96">
        <v>1</v>
      </c>
      <c r="G98" s="45" t="s">
        <v>124</v>
      </c>
      <c r="H98" s="45" t="s">
        <v>124</v>
      </c>
      <c r="I98" s="45" t="s">
        <v>124</v>
      </c>
      <c r="J98" s="45" t="s">
        <v>124</v>
      </c>
    </row>
    <row r="99" spans="1:10" ht="12.75" customHeight="1">
      <c r="A99" s="93" t="s">
        <v>129</v>
      </c>
      <c r="B99" s="93" t="s">
        <v>314</v>
      </c>
      <c r="C99" s="93" t="s">
        <v>315</v>
      </c>
      <c r="D99" s="31" t="s">
        <v>627</v>
      </c>
      <c r="E99" s="96" t="s">
        <v>112</v>
      </c>
      <c r="F99" s="96">
        <v>1</v>
      </c>
      <c r="G99" s="45" t="s">
        <v>124</v>
      </c>
      <c r="H99" s="45" t="s">
        <v>124</v>
      </c>
      <c r="I99" s="45" t="s">
        <v>124</v>
      </c>
      <c r="J99" s="45" t="s">
        <v>124</v>
      </c>
    </row>
    <row r="100" spans="1:10" ht="12.75" customHeight="1">
      <c r="A100" s="93" t="s">
        <v>129</v>
      </c>
      <c r="B100" s="93" t="s">
        <v>316</v>
      </c>
      <c r="C100" s="93" t="s">
        <v>317</v>
      </c>
      <c r="D100" s="31" t="s">
        <v>627</v>
      </c>
      <c r="E100" s="96" t="s">
        <v>112</v>
      </c>
      <c r="F100" s="96">
        <v>1</v>
      </c>
      <c r="G100" s="45" t="s">
        <v>124</v>
      </c>
      <c r="H100" s="45" t="s">
        <v>124</v>
      </c>
      <c r="I100" s="45" t="s">
        <v>124</v>
      </c>
      <c r="J100" s="45" t="s">
        <v>124</v>
      </c>
    </row>
    <row r="101" spans="1:10" ht="12.75" customHeight="1">
      <c r="A101" s="93" t="s">
        <v>129</v>
      </c>
      <c r="B101" s="93" t="s">
        <v>318</v>
      </c>
      <c r="C101" s="93" t="s">
        <v>319</v>
      </c>
      <c r="D101" s="31" t="s">
        <v>627</v>
      </c>
      <c r="E101" s="96" t="s">
        <v>112</v>
      </c>
      <c r="F101" s="96">
        <v>1</v>
      </c>
      <c r="G101" s="45" t="s">
        <v>124</v>
      </c>
      <c r="H101" s="45" t="s">
        <v>124</v>
      </c>
      <c r="I101" s="45" t="s">
        <v>124</v>
      </c>
      <c r="J101" s="45" t="s">
        <v>124</v>
      </c>
    </row>
    <row r="102" spans="1:10" ht="12.75" customHeight="1">
      <c r="A102" s="93" t="s">
        <v>129</v>
      </c>
      <c r="B102" s="93" t="s">
        <v>320</v>
      </c>
      <c r="C102" s="93" t="s">
        <v>321</v>
      </c>
      <c r="D102" s="31" t="s">
        <v>627</v>
      </c>
      <c r="E102" s="96" t="s">
        <v>112</v>
      </c>
      <c r="F102" s="96">
        <v>1</v>
      </c>
      <c r="G102" s="45" t="s">
        <v>124</v>
      </c>
      <c r="H102" s="45" t="s">
        <v>124</v>
      </c>
      <c r="I102" s="45" t="s">
        <v>124</v>
      </c>
      <c r="J102" s="45" t="s">
        <v>124</v>
      </c>
    </row>
    <row r="103" spans="1:10" ht="12.75" customHeight="1">
      <c r="A103" s="93" t="s">
        <v>129</v>
      </c>
      <c r="B103" s="93" t="s">
        <v>322</v>
      </c>
      <c r="C103" s="93" t="s">
        <v>323</v>
      </c>
      <c r="D103" s="31" t="s">
        <v>627</v>
      </c>
      <c r="E103" s="96" t="s">
        <v>112</v>
      </c>
      <c r="F103" s="96">
        <v>1</v>
      </c>
      <c r="G103" s="45" t="s">
        <v>124</v>
      </c>
      <c r="H103" s="45" t="s">
        <v>124</v>
      </c>
      <c r="I103" s="45" t="s">
        <v>124</v>
      </c>
      <c r="J103" s="45" t="s">
        <v>124</v>
      </c>
    </row>
    <row r="104" spans="1:10" ht="12.75" customHeight="1">
      <c r="A104" s="93" t="s">
        <v>129</v>
      </c>
      <c r="B104" s="93" t="s">
        <v>324</v>
      </c>
      <c r="C104" s="93" t="s">
        <v>325</v>
      </c>
      <c r="D104" s="31" t="s">
        <v>627</v>
      </c>
      <c r="E104" s="96" t="s">
        <v>112</v>
      </c>
      <c r="F104" s="96">
        <v>1</v>
      </c>
      <c r="G104" s="45" t="s">
        <v>124</v>
      </c>
      <c r="H104" s="45" t="s">
        <v>124</v>
      </c>
      <c r="I104" s="45" t="s">
        <v>124</v>
      </c>
      <c r="J104" s="45" t="s">
        <v>124</v>
      </c>
    </row>
    <row r="105" spans="1:10" ht="12.75" customHeight="1">
      <c r="A105" s="93" t="s">
        <v>129</v>
      </c>
      <c r="B105" s="93" t="s">
        <v>326</v>
      </c>
      <c r="C105" s="93" t="s">
        <v>327</v>
      </c>
      <c r="D105" s="31" t="s">
        <v>627</v>
      </c>
      <c r="E105" s="96" t="s">
        <v>112</v>
      </c>
      <c r="F105" s="96">
        <v>1</v>
      </c>
      <c r="G105" s="45" t="s">
        <v>124</v>
      </c>
      <c r="H105" s="45" t="s">
        <v>124</v>
      </c>
      <c r="I105" s="45" t="s">
        <v>124</v>
      </c>
      <c r="J105" s="45" t="s">
        <v>124</v>
      </c>
    </row>
    <row r="106" spans="1:10" ht="12.75" customHeight="1">
      <c r="A106" s="93" t="s">
        <v>129</v>
      </c>
      <c r="B106" s="93" t="s">
        <v>328</v>
      </c>
      <c r="C106" s="93" t="s">
        <v>329</v>
      </c>
      <c r="D106" s="31" t="s">
        <v>627</v>
      </c>
      <c r="E106" s="96" t="s">
        <v>112</v>
      </c>
      <c r="F106" s="96">
        <v>1</v>
      </c>
      <c r="G106" s="45" t="s">
        <v>124</v>
      </c>
      <c r="H106" s="45" t="s">
        <v>124</v>
      </c>
      <c r="I106" s="45" t="s">
        <v>124</v>
      </c>
      <c r="J106" s="45" t="s">
        <v>124</v>
      </c>
    </row>
    <row r="107" spans="1:10" ht="12.75" customHeight="1">
      <c r="A107" s="93" t="s">
        <v>129</v>
      </c>
      <c r="B107" s="93" t="s">
        <v>330</v>
      </c>
      <c r="C107" s="93" t="s">
        <v>331</v>
      </c>
      <c r="D107" s="31" t="s">
        <v>627</v>
      </c>
      <c r="E107" s="96" t="s">
        <v>112</v>
      </c>
      <c r="F107" s="96">
        <v>1</v>
      </c>
      <c r="G107" s="45" t="s">
        <v>124</v>
      </c>
      <c r="H107" s="45" t="s">
        <v>124</v>
      </c>
      <c r="I107" s="45" t="s">
        <v>124</v>
      </c>
      <c r="J107" s="45" t="s">
        <v>124</v>
      </c>
    </row>
    <row r="108" spans="1:10" ht="12.75" customHeight="1">
      <c r="A108" s="93" t="s">
        <v>129</v>
      </c>
      <c r="B108" s="93" t="s">
        <v>332</v>
      </c>
      <c r="C108" s="93" t="s">
        <v>333</v>
      </c>
      <c r="D108" s="31" t="s">
        <v>627</v>
      </c>
      <c r="E108" s="96" t="s">
        <v>112</v>
      </c>
      <c r="F108" s="96">
        <v>1</v>
      </c>
      <c r="G108" s="45" t="s">
        <v>124</v>
      </c>
      <c r="H108" s="45" t="s">
        <v>124</v>
      </c>
      <c r="I108" s="45" t="s">
        <v>124</v>
      </c>
      <c r="J108" s="45" t="s">
        <v>124</v>
      </c>
    </row>
    <row r="109" spans="1:10" ht="12.75" customHeight="1">
      <c r="A109" s="93" t="s">
        <v>129</v>
      </c>
      <c r="B109" s="93" t="s">
        <v>334</v>
      </c>
      <c r="C109" s="93" t="s">
        <v>335</v>
      </c>
      <c r="D109" s="31" t="s">
        <v>627</v>
      </c>
      <c r="E109" s="96" t="s">
        <v>112</v>
      </c>
      <c r="F109" s="96">
        <v>1</v>
      </c>
      <c r="G109" s="45" t="s">
        <v>124</v>
      </c>
      <c r="H109" s="45" t="s">
        <v>124</v>
      </c>
      <c r="I109" s="45" t="s">
        <v>124</v>
      </c>
      <c r="J109" s="45" t="s">
        <v>124</v>
      </c>
    </row>
    <row r="110" spans="1:10" ht="12.75" customHeight="1">
      <c r="A110" s="93" t="s">
        <v>129</v>
      </c>
      <c r="B110" s="93" t="s">
        <v>336</v>
      </c>
      <c r="C110" s="93" t="s">
        <v>337</v>
      </c>
      <c r="D110" s="31" t="s">
        <v>627</v>
      </c>
      <c r="E110" s="96" t="s">
        <v>112</v>
      </c>
      <c r="F110" s="96">
        <v>1</v>
      </c>
      <c r="G110" s="45" t="s">
        <v>124</v>
      </c>
      <c r="H110" s="45" t="s">
        <v>124</v>
      </c>
      <c r="I110" s="45" t="s">
        <v>124</v>
      </c>
      <c r="J110" s="45" t="s">
        <v>124</v>
      </c>
    </row>
    <row r="111" spans="1:10" ht="12.75" customHeight="1">
      <c r="A111" s="93" t="s">
        <v>129</v>
      </c>
      <c r="B111" s="93" t="s">
        <v>338</v>
      </c>
      <c r="C111" s="93" t="s">
        <v>339</v>
      </c>
      <c r="D111" s="31" t="s">
        <v>627</v>
      </c>
      <c r="E111" s="96" t="s">
        <v>112</v>
      </c>
      <c r="F111" s="96">
        <v>1</v>
      </c>
      <c r="G111" s="45" t="s">
        <v>124</v>
      </c>
      <c r="H111" s="45" t="s">
        <v>124</v>
      </c>
      <c r="I111" s="45" t="s">
        <v>124</v>
      </c>
      <c r="J111" s="45" t="s">
        <v>124</v>
      </c>
    </row>
    <row r="112" spans="1:10" ht="12.75" customHeight="1">
      <c r="A112" s="93" t="s">
        <v>129</v>
      </c>
      <c r="B112" s="93" t="s">
        <v>340</v>
      </c>
      <c r="C112" s="97" t="s">
        <v>341</v>
      </c>
      <c r="D112" s="31" t="s">
        <v>627</v>
      </c>
      <c r="E112" s="96" t="s">
        <v>112</v>
      </c>
      <c r="F112" s="96">
        <v>1</v>
      </c>
      <c r="G112" s="45" t="s">
        <v>124</v>
      </c>
      <c r="H112" s="45" t="s">
        <v>124</v>
      </c>
      <c r="I112" s="45" t="s">
        <v>124</v>
      </c>
      <c r="J112" s="45" t="s">
        <v>124</v>
      </c>
    </row>
    <row r="113" spans="1:10" ht="12.75" customHeight="1">
      <c r="A113" s="93" t="s">
        <v>129</v>
      </c>
      <c r="B113" s="93" t="s">
        <v>342</v>
      </c>
      <c r="C113" s="93" t="s">
        <v>343</v>
      </c>
      <c r="D113" s="31" t="s">
        <v>627</v>
      </c>
      <c r="E113" s="96" t="s">
        <v>112</v>
      </c>
      <c r="F113" s="96">
        <v>1</v>
      </c>
      <c r="G113" s="45" t="s">
        <v>124</v>
      </c>
      <c r="H113" s="45" t="s">
        <v>124</v>
      </c>
      <c r="I113" s="45" t="s">
        <v>124</v>
      </c>
      <c r="J113" s="45" t="s">
        <v>124</v>
      </c>
    </row>
    <row r="114" spans="1:10" ht="12.75" customHeight="1">
      <c r="A114" s="93" t="s">
        <v>129</v>
      </c>
      <c r="B114" s="93" t="s">
        <v>344</v>
      </c>
      <c r="C114" s="93" t="s">
        <v>345</v>
      </c>
      <c r="D114" s="31" t="s">
        <v>627</v>
      </c>
      <c r="E114" s="96" t="s">
        <v>112</v>
      </c>
      <c r="F114" s="96">
        <v>1</v>
      </c>
      <c r="G114" s="45" t="s">
        <v>124</v>
      </c>
      <c r="H114" s="45" t="s">
        <v>124</v>
      </c>
      <c r="I114" s="45" t="s">
        <v>124</v>
      </c>
      <c r="J114" s="45" t="s">
        <v>124</v>
      </c>
    </row>
    <row r="115" spans="1:10" ht="12.75" customHeight="1">
      <c r="A115" s="93" t="s">
        <v>129</v>
      </c>
      <c r="B115" s="93" t="s">
        <v>346</v>
      </c>
      <c r="C115" s="93" t="s">
        <v>347</v>
      </c>
      <c r="D115" s="31" t="s">
        <v>627</v>
      </c>
      <c r="E115" s="96" t="s">
        <v>112</v>
      </c>
      <c r="F115" s="96">
        <v>1</v>
      </c>
      <c r="G115" s="45" t="s">
        <v>124</v>
      </c>
      <c r="H115" s="45" t="s">
        <v>124</v>
      </c>
      <c r="I115" s="45" t="s">
        <v>124</v>
      </c>
      <c r="J115" s="45" t="s">
        <v>124</v>
      </c>
    </row>
    <row r="116" spans="1:10" ht="12.75" customHeight="1">
      <c r="A116" s="93" t="s">
        <v>129</v>
      </c>
      <c r="B116" s="93" t="s">
        <v>348</v>
      </c>
      <c r="C116" s="93" t="s">
        <v>349</v>
      </c>
      <c r="D116" s="31" t="s">
        <v>627</v>
      </c>
      <c r="E116" s="96" t="s">
        <v>112</v>
      </c>
      <c r="F116" s="96">
        <v>1</v>
      </c>
      <c r="G116" s="45" t="s">
        <v>124</v>
      </c>
      <c r="H116" s="45" t="s">
        <v>124</v>
      </c>
      <c r="I116" s="45" t="s">
        <v>124</v>
      </c>
      <c r="J116" s="45" t="s">
        <v>124</v>
      </c>
    </row>
    <row r="117" spans="1:10" ht="12.75" customHeight="1">
      <c r="A117" s="93" t="s">
        <v>129</v>
      </c>
      <c r="B117" s="93" t="s">
        <v>350</v>
      </c>
      <c r="C117" s="93" t="s">
        <v>351</v>
      </c>
      <c r="D117" s="31" t="s">
        <v>627</v>
      </c>
      <c r="E117" s="96" t="s">
        <v>112</v>
      </c>
      <c r="F117" s="96">
        <v>1</v>
      </c>
      <c r="G117" s="45" t="s">
        <v>124</v>
      </c>
      <c r="H117" s="45" t="s">
        <v>124</v>
      </c>
      <c r="I117" s="45" t="s">
        <v>124</v>
      </c>
      <c r="J117" s="45" t="s">
        <v>124</v>
      </c>
    </row>
    <row r="118" spans="1:10" ht="12.75" customHeight="1">
      <c r="A118" s="93" t="s">
        <v>129</v>
      </c>
      <c r="B118" s="93" t="s">
        <v>352</v>
      </c>
      <c r="C118" s="93" t="s">
        <v>353</v>
      </c>
      <c r="D118" s="31" t="s">
        <v>627</v>
      </c>
      <c r="E118" s="96" t="s">
        <v>112</v>
      </c>
      <c r="F118" s="96">
        <v>1</v>
      </c>
      <c r="G118" s="45" t="s">
        <v>124</v>
      </c>
      <c r="H118" s="45" t="s">
        <v>124</v>
      </c>
      <c r="I118" s="45" t="s">
        <v>124</v>
      </c>
      <c r="J118" s="45" t="s">
        <v>124</v>
      </c>
    </row>
    <row r="119" spans="1:10" ht="12.75" customHeight="1">
      <c r="A119" s="93" t="s">
        <v>129</v>
      </c>
      <c r="B119" s="93" t="s">
        <v>354</v>
      </c>
      <c r="C119" s="93" t="s">
        <v>355</v>
      </c>
      <c r="D119" s="31" t="s">
        <v>627</v>
      </c>
      <c r="E119" s="96" t="s">
        <v>112</v>
      </c>
      <c r="F119" s="96">
        <v>1</v>
      </c>
      <c r="G119" s="45" t="s">
        <v>124</v>
      </c>
      <c r="H119" s="45" t="s">
        <v>124</v>
      </c>
      <c r="I119" s="45" t="s">
        <v>124</v>
      </c>
      <c r="J119" s="45" t="s">
        <v>124</v>
      </c>
    </row>
    <row r="120" spans="1:10" ht="12.75" customHeight="1">
      <c r="A120" s="93" t="s">
        <v>129</v>
      </c>
      <c r="B120" s="93" t="s">
        <v>356</v>
      </c>
      <c r="C120" s="93" t="s">
        <v>357</v>
      </c>
      <c r="D120" s="31" t="s">
        <v>627</v>
      </c>
      <c r="E120" s="96" t="s">
        <v>112</v>
      </c>
      <c r="F120" s="96">
        <v>1</v>
      </c>
      <c r="G120" s="45" t="s">
        <v>124</v>
      </c>
      <c r="H120" s="45" t="s">
        <v>124</v>
      </c>
      <c r="I120" s="45" t="s">
        <v>124</v>
      </c>
      <c r="J120" s="45" t="s">
        <v>124</v>
      </c>
    </row>
    <row r="121" spans="1:10" ht="12.75" customHeight="1">
      <c r="A121" s="95" t="s">
        <v>129</v>
      </c>
      <c r="B121" s="95" t="s">
        <v>358</v>
      </c>
      <c r="C121" s="95" t="s">
        <v>359</v>
      </c>
      <c r="D121" s="34" t="s">
        <v>627</v>
      </c>
      <c r="E121" s="100" t="s">
        <v>112</v>
      </c>
      <c r="F121" s="100">
        <v>1</v>
      </c>
      <c r="G121" s="86" t="s">
        <v>124</v>
      </c>
      <c r="H121" s="86" t="s">
        <v>124</v>
      </c>
      <c r="I121" s="86" t="s">
        <v>124</v>
      </c>
      <c r="J121" s="86" t="s">
        <v>124</v>
      </c>
    </row>
    <row r="122" spans="1:10" ht="12.75" customHeight="1">
      <c r="A122" s="31"/>
      <c r="B122" s="32">
        <f>COUNTA(B53:B121)</f>
        <v>69</v>
      </c>
      <c r="C122" s="31"/>
      <c r="D122" s="32">
        <f>COUNTIF(D53:D121,"Yes")</f>
        <v>69</v>
      </c>
      <c r="E122" s="31"/>
      <c r="F122" s="45"/>
      <c r="G122" s="31"/>
      <c r="H122" s="31"/>
      <c r="I122" s="31"/>
      <c r="J122" s="31"/>
    </row>
    <row r="123" spans="1:10" ht="9" customHeight="1">
      <c r="A123" s="31"/>
      <c r="B123" s="31"/>
      <c r="C123" s="31"/>
      <c r="D123" s="31"/>
      <c r="E123" s="31"/>
      <c r="F123" s="45"/>
      <c r="G123" s="31"/>
      <c r="H123" s="31"/>
      <c r="I123" s="31"/>
      <c r="J123" s="31"/>
    </row>
    <row r="124" spans="1:10" ht="12.75" customHeight="1">
      <c r="A124" s="93" t="s">
        <v>130</v>
      </c>
      <c r="B124" s="93" t="s">
        <v>360</v>
      </c>
      <c r="C124" s="93" t="s">
        <v>361</v>
      </c>
      <c r="D124" s="31" t="s">
        <v>627</v>
      </c>
      <c r="E124" s="96" t="s">
        <v>112</v>
      </c>
      <c r="F124" s="96">
        <v>1</v>
      </c>
      <c r="G124" s="45" t="s">
        <v>124</v>
      </c>
      <c r="H124" s="45" t="s">
        <v>124</v>
      </c>
      <c r="I124" s="45" t="s">
        <v>124</v>
      </c>
      <c r="J124" s="45" t="s">
        <v>124</v>
      </c>
    </row>
    <row r="125" spans="1:10" ht="12.75" customHeight="1">
      <c r="A125" s="93" t="s">
        <v>130</v>
      </c>
      <c r="B125" s="93" t="s">
        <v>362</v>
      </c>
      <c r="C125" s="93" t="s">
        <v>363</v>
      </c>
      <c r="D125" s="31" t="s">
        <v>627</v>
      </c>
      <c r="E125" s="96" t="s">
        <v>112</v>
      </c>
      <c r="F125" s="96">
        <v>1</v>
      </c>
      <c r="G125" s="45" t="s">
        <v>124</v>
      </c>
      <c r="H125" s="45" t="s">
        <v>124</v>
      </c>
      <c r="I125" s="45" t="s">
        <v>124</v>
      </c>
      <c r="J125" s="45" t="s">
        <v>124</v>
      </c>
    </row>
    <row r="126" spans="1:10" ht="12.75" customHeight="1">
      <c r="A126" s="93" t="s">
        <v>130</v>
      </c>
      <c r="B126" s="93" t="s">
        <v>364</v>
      </c>
      <c r="C126" s="93" t="s">
        <v>365</v>
      </c>
      <c r="D126" s="31" t="s">
        <v>627</v>
      </c>
      <c r="E126" s="96" t="s">
        <v>112</v>
      </c>
      <c r="F126" s="96">
        <v>1</v>
      </c>
      <c r="G126" s="45" t="s">
        <v>124</v>
      </c>
      <c r="H126" s="45" t="s">
        <v>124</v>
      </c>
      <c r="I126" s="45" t="s">
        <v>124</v>
      </c>
      <c r="J126" s="45" t="s">
        <v>124</v>
      </c>
    </row>
    <row r="127" spans="1:10" ht="12.75" customHeight="1">
      <c r="A127" s="93" t="s">
        <v>130</v>
      </c>
      <c r="B127" s="93" t="s">
        <v>366</v>
      </c>
      <c r="C127" s="93" t="s">
        <v>367</v>
      </c>
      <c r="D127" s="31" t="s">
        <v>627</v>
      </c>
      <c r="E127" s="96" t="s">
        <v>112</v>
      </c>
      <c r="F127" s="96">
        <v>1</v>
      </c>
      <c r="G127" s="45" t="s">
        <v>124</v>
      </c>
      <c r="H127" s="45" t="s">
        <v>124</v>
      </c>
      <c r="I127" s="45" t="s">
        <v>124</v>
      </c>
      <c r="J127" s="45" t="s">
        <v>124</v>
      </c>
    </row>
    <row r="128" spans="1:10" ht="12.75" customHeight="1">
      <c r="A128" s="93" t="s">
        <v>130</v>
      </c>
      <c r="B128" s="93" t="s">
        <v>368</v>
      </c>
      <c r="C128" s="93" t="s">
        <v>369</v>
      </c>
      <c r="D128" s="31" t="s">
        <v>627</v>
      </c>
      <c r="E128" s="96" t="s">
        <v>112</v>
      </c>
      <c r="F128" s="96">
        <v>1</v>
      </c>
      <c r="G128" s="45" t="s">
        <v>124</v>
      </c>
      <c r="H128" s="45" t="s">
        <v>124</v>
      </c>
      <c r="I128" s="45" t="s">
        <v>124</v>
      </c>
      <c r="J128" s="45" t="s">
        <v>124</v>
      </c>
    </row>
    <row r="129" spans="1:10" ht="12.75" customHeight="1">
      <c r="A129" s="93" t="s">
        <v>130</v>
      </c>
      <c r="B129" s="93" t="s">
        <v>370</v>
      </c>
      <c r="C129" s="93" t="s">
        <v>371</v>
      </c>
      <c r="D129" s="31" t="s">
        <v>627</v>
      </c>
      <c r="E129" s="96" t="s">
        <v>112</v>
      </c>
      <c r="F129" s="96">
        <v>1</v>
      </c>
      <c r="G129" s="45" t="s">
        <v>124</v>
      </c>
      <c r="H129" s="45" t="s">
        <v>124</v>
      </c>
      <c r="I129" s="45" t="s">
        <v>124</v>
      </c>
      <c r="J129" s="45" t="s">
        <v>124</v>
      </c>
    </row>
    <row r="130" spans="1:10" ht="12.75" customHeight="1">
      <c r="A130" s="93" t="s">
        <v>130</v>
      </c>
      <c r="B130" s="93" t="s">
        <v>372</v>
      </c>
      <c r="C130" s="93" t="s">
        <v>373</v>
      </c>
      <c r="D130" s="31" t="s">
        <v>627</v>
      </c>
      <c r="E130" s="96" t="s">
        <v>112</v>
      </c>
      <c r="F130" s="96">
        <v>1</v>
      </c>
      <c r="G130" s="45" t="s">
        <v>124</v>
      </c>
      <c r="H130" s="45" t="s">
        <v>124</v>
      </c>
      <c r="I130" s="45" t="s">
        <v>124</v>
      </c>
      <c r="J130" s="45" t="s">
        <v>124</v>
      </c>
    </row>
    <row r="131" spans="1:10" ht="12.75" customHeight="1">
      <c r="A131" s="93" t="s">
        <v>130</v>
      </c>
      <c r="B131" s="93" t="s">
        <v>374</v>
      </c>
      <c r="C131" s="93" t="s">
        <v>375</v>
      </c>
      <c r="D131" s="31" t="s">
        <v>627</v>
      </c>
      <c r="E131" s="96" t="s">
        <v>112</v>
      </c>
      <c r="F131" s="96">
        <v>1</v>
      </c>
      <c r="G131" s="45" t="s">
        <v>124</v>
      </c>
      <c r="H131" s="45" t="s">
        <v>124</v>
      </c>
      <c r="I131" s="45" t="s">
        <v>124</v>
      </c>
      <c r="J131" s="45" t="s">
        <v>124</v>
      </c>
    </row>
    <row r="132" spans="1:10" ht="12.75" customHeight="1">
      <c r="A132" s="93" t="s">
        <v>130</v>
      </c>
      <c r="B132" s="93" t="s">
        <v>376</v>
      </c>
      <c r="C132" s="93" t="s">
        <v>377</v>
      </c>
      <c r="D132" s="31" t="s">
        <v>627</v>
      </c>
      <c r="E132" s="96" t="s">
        <v>112</v>
      </c>
      <c r="F132" s="96">
        <v>3</v>
      </c>
      <c r="G132" s="45" t="s">
        <v>124</v>
      </c>
      <c r="H132" s="45" t="s">
        <v>124</v>
      </c>
      <c r="I132" s="45" t="s">
        <v>124</v>
      </c>
      <c r="J132" s="45" t="s">
        <v>124</v>
      </c>
    </row>
    <row r="133" spans="1:10" ht="12.75" customHeight="1">
      <c r="A133" s="93" t="s">
        <v>130</v>
      </c>
      <c r="B133" s="93" t="s">
        <v>378</v>
      </c>
      <c r="C133" s="93" t="s">
        <v>379</v>
      </c>
      <c r="D133" s="31" t="s">
        <v>627</v>
      </c>
      <c r="E133" s="96" t="s">
        <v>112</v>
      </c>
      <c r="F133" s="96">
        <v>1</v>
      </c>
      <c r="G133" s="45" t="s">
        <v>124</v>
      </c>
      <c r="H133" s="45" t="s">
        <v>124</v>
      </c>
      <c r="I133" s="45" t="s">
        <v>124</v>
      </c>
      <c r="J133" s="45" t="s">
        <v>124</v>
      </c>
    </row>
    <row r="134" spans="1:10" ht="12.75" customHeight="1">
      <c r="A134" s="93" t="s">
        <v>130</v>
      </c>
      <c r="B134" s="93" t="s">
        <v>380</v>
      </c>
      <c r="C134" s="93" t="s">
        <v>381</v>
      </c>
      <c r="D134" s="31" t="s">
        <v>627</v>
      </c>
      <c r="E134" s="96" t="s">
        <v>112</v>
      </c>
      <c r="F134" s="96">
        <v>3</v>
      </c>
      <c r="G134" s="45" t="s">
        <v>124</v>
      </c>
      <c r="H134" s="45" t="s">
        <v>124</v>
      </c>
      <c r="I134" s="45" t="s">
        <v>124</v>
      </c>
      <c r="J134" s="45" t="s">
        <v>124</v>
      </c>
    </row>
    <row r="135" spans="1:10" ht="12.75" customHeight="1">
      <c r="A135" s="93" t="s">
        <v>130</v>
      </c>
      <c r="B135" s="93" t="s">
        <v>382</v>
      </c>
      <c r="C135" s="93" t="s">
        <v>301</v>
      </c>
      <c r="D135" s="31" t="s">
        <v>627</v>
      </c>
      <c r="E135" s="96" t="s">
        <v>112</v>
      </c>
      <c r="F135" s="96">
        <v>1</v>
      </c>
      <c r="G135" s="45" t="s">
        <v>124</v>
      </c>
      <c r="H135" s="45" t="s">
        <v>124</v>
      </c>
      <c r="I135" s="45" t="s">
        <v>124</v>
      </c>
      <c r="J135" s="45" t="s">
        <v>124</v>
      </c>
    </row>
    <row r="136" spans="1:10" ht="12.75" customHeight="1">
      <c r="A136" s="93" t="s">
        <v>130</v>
      </c>
      <c r="B136" s="93" t="s">
        <v>383</v>
      </c>
      <c r="C136" s="93" t="s">
        <v>384</v>
      </c>
      <c r="D136" s="31" t="s">
        <v>627</v>
      </c>
      <c r="E136" s="96" t="s">
        <v>112</v>
      </c>
      <c r="F136" s="96">
        <v>1</v>
      </c>
      <c r="G136" s="45" t="s">
        <v>124</v>
      </c>
      <c r="H136" s="45" t="s">
        <v>124</v>
      </c>
      <c r="I136" s="45" t="s">
        <v>124</v>
      </c>
      <c r="J136" s="45" t="s">
        <v>124</v>
      </c>
    </row>
    <row r="137" spans="1:10" ht="12.75" customHeight="1">
      <c r="A137" s="93" t="s">
        <v>130</v>
      </c>
      <c r="B137" s="93" t="s">
        <v>385</v>
      </c>
      <c r="C137" s="93" t="s">
        <v>386</v>
      </c>
      <c r="D137" s="31" t="s">
        <v>627</v>
      </c>
      <c r="E137" s="96" t="s">
        <v>112</v>
      </c>
      <c r="F137" s="96">
        <v>1</v>
      </c>
      <c r="G137" s="45" t="s">
        <v>124</v>
      </c>
      <c r="H137" s="45" t="s">
        <v>124</v>
      </c>
      <c r="I137" s="45" t="s">
        <v>124</v>
      </c>
      <c r="J137" s="45" t="s">
        <v>124</v>
      </c>
    </row>
    <row r="138" spans="1:10" ht="12.75" customHeight="1">
      <c r="A138" s="93" t="s">
        <v>130</v>
      </c>
      <c r="B138" s="93" t="s">
        <v>387</v>
      </c>
      <c r="C138" s="93" t="s">
        <v>388</v>
      </c>
      <c r="D138" s="31" t="s">
        <v>627</v>
      </c>
      <c r="E138" s="96" t="s">
        <v>112</v>
      </c>
      <c r="F138" s="96">
        <v>1</v>
      </c>
      <c r="G138" s="45" t="s">
        <v>124</v>
      </c>
      <c r="H138" s="45" t="s">
        <v>124</v>
      </c>
      <c r="I138" s="45" t="s">
        <v>124</v>
      </c>
      <c r="J138" s="45" t="s">
        <v>124</v>
      </c>
    </row>
    <row r="139" spans="1:10" ht="12.75" customHeight="1">
      <c r="A139" s="93" t="s">
        <v>130</v>
      </c>
      <c r="B139" s="93" t="s">
        <v>389</v>
      </c>
      <c r="C139" s="93" t="s">
        <v>390</v>
      </c>
      <c r="D139" s="31" t="s">
        <v>627</v>
      </c>
      <c r="E139" s="96" t="s">
        <v>112</v>
      </c>
      <c r="F139" s="96">
        <v>1</v>
      </c>
      <c r="G139" s="45" t="s">
        <v>124</v>
      </c>
      <c r="H139" s="45" t="s">
        <v>124</v>
      </c>
      <c r="I139" s="45" t="s">
        <v>124</v>
      </c>
      <c r="J139" s="45" t="s">
        <v>124</v>
      </c>
    </row>
    <row r="140" spans="1:10" ht="12.75" customHeight="1">
      <c r="A140" s="93" t="s">
        <v>130</v>
      </c>
      <c r="B140" s="93" t="s">
        <v>391</v>
      </c>
      <c r="C140" s="93" t="s">
        <v>392</v>
      </c>
      <c r="D140" s="31" t="s">
        <v>627</v>
      </c>
      <c r="E140" s="96" t="s">
        <v>112</v>
      </c>
      <c r="F140" s="96">
        <v>1</v>
      </c>
      <c r="G140" s="45" t="s">
        <v>124</v>
      </c>
      <c r="H140" s="45" t="s">
        <v>124</v>
      </c>
      <c r="I140" s="45" t="s">
        <v>124</v>
      </c>
      <c r="J140" s="45" t="s">
        <v>124</v>
      </c>
    </row>
    <row r="141" spans="1:10" ht="12.75" customHeight="1">
      <c r="A141" s="93" t="s">
        <v>130</v>
      </c>
      <c r="B141" s="93" t="s">
        <v>393</v>
      </c>
      <c r="C141" s="93" t="s">
        <v>394</v>
      </c>
      <c r="D141" s="31" t="s">
        <v>627</v>
      </c>
      <c r="E141" s="96" t="s">
        <v>112</v>
      </c>
      <c r="F141" s="96">
        <v>1</v>
      </c>
      <c r="G141" s="45" t="s">
        <v>124</v>
      </c>
      <c r="H141" s="45" t="s">
        <v>124</v>
      </c>
      <c r="I141" s="45" t="s">
        <v>124</v>
      </c>
      <c r="J141" s="45" t="s">
        <v>124</v>
      </c>
    </row>
    <row r="142" spans="1:10" ht="12.75" customHeight="1">
      <c r="A142" s="93" t="s">
        <v>130</v>
      </c>
      <c r="B142" s="93" t="s">
        <v>395</v>
      </c>
      <c r="C142" s="93" t="s">
        <v>396</v>
      </c>
      <c r="D142" s="31" t="s">
        <v>627</v>
      </c>
      <c r="E142" s="96" t="s">
        <v>112</v>
      </c>
      <c r="F142" s="96">
        <v>1</v>
      </c>
      <c r="G142" s="45" t="s">
        <v>124</v>
      </c>
      <c r="H142" s="45" t="s">
        <v>124</v>
      </c>
      <c r="I142" s="45" t="s">
        <v>124</v>
      </c>
      <c r="J142" s="45" t="s">
        <v>124</v>
      </c>
    </row>
    <row r="143" spans="1:10" ht="12.75" customHeight="1">
      <c r="A143" s="93" t="s">
        <v>130</v>
      </c>
      <c r="B143" s="93" t="s">
        <v>397</v>
      </c>
      <c r="C143" s="93" t="s">
        <v>398</v>
      </c>
      <c r="D143" s="31" t="s">
        <v>627</v>
      </c>
      <c r="E143" s="96" t="s">
        <v>112</v>
      </c>
      <c r="F143" s="96">
        <v>1</v>
      </c>
      <c r="G143" s="45" t="s">
        <v>124</v>
      </c>
      <c r="H143" s="45" t="s">
        <v>124</v>
      </c>
      <c r="I143" s="45" t="s">
        <v>124</v>
      </c>
      <c r="J143" s="45" t="s">
        <v>124</v>
      </c>
    </row>
    <row r="144" spans="1:10" ht="12.75" customHeight="1">
      <c r="A144" s="93" t="s">
        <v>130</v>
      </c>
      <c r="B144" s="93" t="s">
        <v>399</v>
      </c>
      <c r="C144" s="93" t="s">
        <v>400</v>
      </c>
      <c r="D144" s="31" t="s">
        <v>627</v>
      </c>
      <c r="E144" s="96" t="s">
        <v>112</v>
      </c>
      <c r="F144" s="96">
        <v>3</v>
      </c>
      <c r="G144" s="45" t="s">
        <v>124</v>
      </c>
      <c r="H144" s="45" t="s">
        <v>124</v>
      </c>
      <c r="I144" s="45" t="s">
        <v>124</v>
      </c>
      <c r="J144" s="45" t="s">
        <v>124</v>
      </c>
    </row>
    <row r="145" spans="1:10" ht="12.75" customHeight="1">
      <c r="A145" s="93" t="s">
        <v>130</v>
      </c>
      <c r="B145" s="93" t="s">
        <v>401</v>
      </c>
      <c r="C145" s="93" t="s">
        <v>402</v>
      </c>
      <c r="D145" s="31" t="s">
        <v>627</v>
      </c>
      <c r="E145" s="96" t="s">
        <v>112</v>
      </c>
      <c r="F145" s="96">
        <v>1</v>
      </c>
      <c r="G145" s="45" t="s">
        <v>124</v>
      </c>
      <c r="H145" s="45" t="s">
        <v>124</v>
      </c>
      <c r="I145" s="45" t="s">
        <v>124</v>
      </c>
      <c r="J145" s="45" t="s">
        <v>124</v>
      </c>
    </row>
    <row r="146" spans="1:10" ht="12.75" customHeight="1">
      <c r="A146" s="93" t="s">
        <v>130</v>
      </c>
      <c r="B146" s="93" t="s">
        <v>403</v>
      </c>
      <c r="C146" s="93" t="s">
        <v>404</v>
      </c>
      <c r="D146" s="31" t="s">
        <v>627</v>
      </c>
      <c r="E146" s="96" t="s">
        <v>112</v>
      </c>
      <c r="F146" s="96">
        <v>3</v>
      </c>
      <c r="G146" s="45" t="s">
        <v>124</v>
      </c>
      <c r="H146" s="45" t="s">
        <v>124</v>
      </c>
      <c r="I146" s="45" t="s">
        <v>124</v>
      </c>
      <c r="J146" s="45" t="s">
        <v>124</v>
      </c>
    </row>
    <row r="147" spans="1:10" ht="12.75" customHeight="1">
      <c r="A147" s="93" t="s">
        <v>130</v>
      </c>
      <c r="B147" s="93" t="s">
        <v>405</v>
      </c>
      <c r="C147" s="93" t="s">
        <v>406</v>
      </c>
      <c r="D147" s="31" t="s">
        <v>627</v>
      </c>
      <c r="E147" s="96" t="s">
        <v>112</v>
      </c>
      <c r="F147" s="96">
        <v>3</v>
      </c>
      <c r="G147" s="45" t="s">
        <v>124</v>
      </c>
      <c r="H147" s="45" t="s">
        <v>124</v>
      </c>
      <c r="I147" s="45" t="s">
        <v>124</v>
      </c>
      <c r="J147" s="45" t="s">
        <v>124</v>
      </c>
    </row>
    <row r="148" spans="1:10" ht="12.75" customHeight="1">
      <c r="A148" s="93" t="s">
        <v>130</v>
      </c>
      <c r="B148" s="93" t="s">
        <v>407</v>
      </c>
      <c r="C148" s="93" t="s">
        <v>408</v>
      </c>
      <c r="D148" s="31" t="s">
        <v>627</v>
      </c>
      <c r="E148" s="96" t="s">
        <v>112</v>
      </c>
      <c r="F148" s="96">
        <v>1</v>
      </c>
      <c r="G148" s="45" t="s">
        <v>124</v>
      </c>
      <c r="H148" s="45" t="s">
        <v>124</v>
      </c>
      <c r="I148" s="45" t="s">
        <v>124</v>
      </c>
      <c r="J148" s="45" t="s">
        <v>124</v>
      </c>
    </row>
    <row r="149" spans="1:10" ht="12.75" customHeight="1">
      <c r="A149" s="93" t="s">
        <v>130</v>
      </c>
      <c r="B149" s="93" t="s">
        <v>409</v>
      </c>
      <c r="C149" s="93" t="s">
        <v>410</v>
      </c>
      <c r="D149" s="31" t="s">
        <v>627</v>
      </c>
      <c r="E149" s="96" t="s">
        <v>112</v>
      </c>
      <c r="F149" s="96">
        <v>3</v>
      </c>
      <c r="G149" s="45" t="s">
        <v>124</v>
      </c>
      <c r="H149" s="45" t="s">
        <v>124</v>
      </c>
      <c r="I149" s="45" t="s">
        <v>124</v>
      </c>
      <c r="J149" s="45" t="s">
        <v>124</v>
      </c>
    </row>
    <row r="150" spans="1:10" ht="12.75" customHeight="1">
      <c r="A150" s="93" t="s">
        <v>130</v>
      </c>
      <c r="B150" s="93" t="s">
        <v>411</v>
      </c>
      <c r="C150" s="93" t="s">
        <v>412</v>
      </c>
      <c r="D150" s="31" t="s">
        <v>627</v>
      </c>
      <c r="E150" s="96" t="s">
        <v>112</v>
      </c>
      <c r="F150" s="96">
        <v>1</v>
      </c>
      <c r="G150" s="45" t="s">
        <v>124</v>
      </c>
      <c r="H150" s="45" t="s">
        <v>124</v>
      </c>
      <c r="I150" s="45" t="s">
        <v>124</v>
      </c>
      <c r="J150" s="45" t="s">
        <v>124</v>
      </c>
    </row>
    <row r="151" spans="1:10" ht="12.75" customHeight="1">
      <c r="A151" s="93" t="s">
        <v>130</v>
      </c>
      <c r="B151" s="93" t="s">
        <v>413</v>
      </c>
      <c r="C151" s="93" t="s">
        <v>414</v>
      </c>
      <c r="D151" s="31" t="s">
        <v>627</v>
      </c>
      <c r="E151" s="96" t="s">
        <v>112</v>
      </c>
      <c r="F151" s="96">
        <v>1</v>
      </c>
      <c r="G151" s="45" t="s">
        <v>124</v>
      </c>
      <c r="H151" s="45" t="s">
        <v>124</v>
      </c>
      <c r="I151" s="45" t="s">
        <v>124</v>
      </c>
      <c r="J151" s="45" t="s">
        <v>124</v>
      </c>
    </row>
    <row r="152" spans="1:10" ht="12.75" customHeight="1">
      <c r="A152" s="93" t="s">
        <v>130</v>
      </c>
      <c r="B152" s="93" t="s">
        <v>415</v>
      </c>
      <c r="C152" s="93" t="s">
        <v>416</v>
      </c>
      <c r="D152" s="31" t="s">
        <v>627</v>
      </c>
      <c r="E152" s="96" t="s">
        <v>112</v>
      </c>
      <c r="F152" s="96">
        <v>1</v>
      </c>
      <c r="G152" s="45" t="s">
        <v>124</v>
      </c>
      <c r="H152" s="45" t="s">
        <v>124</v>
      </c>
      <c r="I152" s="45" t="s">
        <v>124</v>
      </c>
      <c r="J152" s="45" t="s">
        <v>124</v>
      </c>
    </row>
    <row r="153" spans="1:10" ht="12.75" customHeight="1">
      <c r="A153" s="93" t="s">
        <v>130</v>
      </c>
      <c r="B153" s="93" t="s">
        <v>417</v>
      </c>
      <c r="C153" s="93" t="s">
        <v>418</v>
      </c>
      <c r="D153" s="31" t="s">
        <v>627</v>
      </c>
      <c r="E153" s="96" t="s">
        <v>112</v>
      </c>
      <c r="F153" s="96">
        <v>1</v>
      </c>
      <c r="G153" s="45" t="s">
        <v>124</v>
      </c>
      <c r="H153" s="45" t="s">
        <v>124</v>
      </c>
      <c r="I153" s="45" t="s">
        <v>124</v>
      </c>
      <c r="J153" s="45" t="s">
        <v>124</v>
      </c>
    </row>
    <row r="154" spans="1:10" ht="12.75" customHeight="1">
      <c r="A154" s="93" t="s">
        <v>130</v>
      </c>
      <c r="B154" s="93" t="s">
        <v>419</v>
      </c>
      <c r="C154" s="93" t="s">
        <v>420</v>
      </c>
      <c r="D154" s="31" t="s">
        <v>627</v>
      </c>
      <c r="E154" s="96" t="s">
        <v>112</v>
      </c>
      <c r="F154" s="96">
        <v>3</v>
      </c>
      <c r="G154" s="45" t="s">
        <v>124</v>
      </c>
      <c r="H154" s="45" t="s">
        <v>124</v>
      </c>
      <c r="I154" s="45" t="s">
        <v>124</v>
      </c>
      <c r="J154" s="45" t="s">
        <v>124</v>
      </c>
    </row>
    <row r="155" spans="1:10" ht="12.75" customHeight="1">
      <c r="A155" s="93" t="s">
        <v>130</v>
      </c>
      <c r="B155" s="93" t="s">
        <v>421</v>
      </c>
      <c r="C155" s="93" t="s">
        <v>422</v>
      </c>
      <c r="D155" s="31" t="s">
        <v>627</v>
      </c>
      <c r="E155" s="96" t="s">
        <v>112</v>
      </c>
      <c r="F155" s="96">
        <v>1</v>
      </c>
      <c r="G155" s="45" t="s">
        <v>124</v>
      </c>
      <c r="H155" s="45" t="s">
        <v>124</v>
      </c>
      <c r="I155" s="45" t="s">
        <v>124</v>
      </c>
      <c r="J155" s="45" t="s">
        <v>124</v>
      </c>
    </row>
    <row r="156" spans="1:10" ht="12.75" customHeight="1">
      <c r="A156" s="93" t="s">
        <v>130</v>
      </c>
      <c r="B156" s="93" t="s">
        <v>423</v>
      </c>
      <c r="C156" s="93" t="s">
        <v>424</v>
      </c>
      <c r="D156" s="31" t="s">
        <v>627</v>
      </c>
      <c r="E156" s="96" t="s">
        <v>112</v>
      </c>
      <c r="F156" s="96">
        <v>1</v>
      </c>
      <c r="G156" s="45" t="s">
        <v>124</v>
      </c>
      <c r="H156" s="45" t="s">
        <v>124</v>
      </c>
      <c r="I156" s="45" t="s">
        <v>124</v>
      </c>
      <c r="J156" s="45" t="s">
        <v>124</v>
      </c>
    </row>
    <row r="157" spans="1:10" ht="12.75" customHeight="1">
      <c r="A157" s="93" t="s">
        <v>130</v>
      </c>
      <c r="B157" s="93" t="s">
        <v>425</v>
      </c>
      <c r="C157" s="93" t="s">
        <v>426</v>
      </c>
      <c r="D157" s="31" t="s">
        <v>627</v>
      </c>
      <c r="E157" s="96" t="s">
        <v>112</v>
      </c>
      <c r="F157" s="96">
        <v>3</v>
      </c>
      <c r="G157" s="45" t="s">
        <v>124</v>
      </c>
      <c r="H157" s="45" t="s">
        <v>124</v>
      </c>
      <c r="I157" s="45" t="s">
        <v>124</v>
      </c>
      <c r="J157" s="45" t="s">
        <v>124</v>
      </c>
    </row>
    <row r="158" spans="1:10" ht="12.75" customHeight="1">
      <c r="A158" s="93" t="s">
        <v>130</v>
      </c>
      <c r="B158" s="93" t="s">
        <v>427</v>
      </c>
      <c r="C158" s="93" t="s">
        <v>428</v>
      </c>
      <c r="D158" s="31" t="s">
        <v>627</v>
      </c>
      <c r="E158" s="96" t="s">
        <v>112</v>
      </c>
      <c r="F158" s="96">
        <v>1</v>
      </c>
      <c r="G158" s="45" t="s">
        <v>124</v>
      </c>
      <c r="H158" s="45" t="s">
        <v>124</v>
      </c>
      <c r="I158" s="45" t="s">
        <v>124</v>
      </c>
      <c r="J158" s="45" t="s">
        <v>124</v>
      </c>
    </row>
    <row r="159" spans="1:10" ht="12.75" customHeight="1">
      <c r="A159" s="93" t="s">
        <v>130</v>
      </c>
      <c r="B159" s="93" t="s">
        <v>429</v>
      </c>
      <c r="C159" s="93" t="s">
        <v>430</v>
      </c>
      <c r="D159" s="31" t="s">
        <v>627</v>
      </c>
      <c r="E159" s="96" t="s">
        <v>112</v>
      </c>
      <c r="F159" s="96">
        <v>3</v>
      </c>
      <c r="G159" s="45" t="s">
        <v>124</v>
      </c>
      <c r="H159" s="45" t="s">
        <v>124</v>
      </c>
      <c r="I159" s="45" t="s">
        <v>124</v>
      </c>
      <c r="J159" s="45" t="s">
        <v>124</v>
      </c>
    </row>
    <row r="160" spans="1:10" ht="12.75" customHeight="1">
      <c r="A160" s="93" t="s">
        <v>130</v>
      </c>
      <c r="B160" s="93" t="s">
        <v>431</v>
      </c>
      <c r="C160" s="93" t="s">
        <v>432</v>
      </c>
      <c r="D160" s="31" t="s">
        <v>627</v>
      </c>
      <c r="E160" s="96" t="s">
        <v>112</v>
      </c>
      <c r="F160" s="96">
        <v>1</v>
      </c>
      <c r="G160" s="45" t="s">
        <v>124</v>
      </c>
      <c r="H160" s="45" t="s">
        <v>124</v>
      </c>
      <c r="I160" s="45" t="s">
        <v>124</v>
      </c>
      <c r="J160" s="45" t="s">
        <v>124</v>
      </c>
    </row>
    <row r="161" spans="1:10" ht="12.75" customHeight="1">
      <c r="A161" s="93" t="s">
        <v>130</v>
      </c>
      <c r="B161" s="93" t="s">
        <v>433</v>
      </c>
      <c r="C161" s="93" t="s">
        <v>434</v>
      </c>
      <c r="D161" s="31" t="s">
        <v>627</v>
      </c>
      <c r="E161" s="96" t="s">
        <v>112</v>
      </c>
      <c r="F161" s="96">
        <v>1</v>
      </c>
      <c r="G161" s="45" t="s">
        <v>124</v>
      </c>
      <c r="H161" s="45" t="s">
        <v>124</v>
      </c>
      <c r="I161" s="45" t="s">
        <v>124</v>
      </c>
      <c r="J161" s="45" t="s">
        <v>124</v>
      </c>
    </row>
    <row r="162" spans="1:10" ht="12.75" customHeight="1">
      <c r="A162" s="93" t="s">
        <v>130</v>
      </c>
      <c r="B162" s="93" t="s">
        <v>435</v>
      </c>
      <c r="C162" s="93" t="s">
        <v>436</v>
      </c>
      <c r="D162" s="31" t="s">
        <v>627</v>
      </c>
      <c r="E162" s="96" t="s">
        <v>112</v>
      </c>
      <c r="F162" s="96">
        <v>1</v>
      </c>
      <c r="G162" s="45" t="s">
        <v>124</v>
      </c>
      <c r="H162" s="45" t="s">
        <v>124</v>
      </c>
      <c r="I162" s="45" t="s">
        <v>124</v>
      </c>
      <c r="J162" s="45" t="s">
        <v>124</v>
      </c>
    </row>
    <row r="163" spans="1:10" ht="12.75" customHeight="1">
      <c r="A163" s="93" t="s">
        <v>130</v>
      </c>
      <c r="B163" s="93" t="s">
        <v>437</v>
      </c>
      <c r="C163" s="93" t="s">
        <v>438</v>
      </c>
      <c r="D163" s="31" t="s">
        <v>627</v>
      </c>
      <c r="E163" s="96" t="s">
        <v>112</v>
      </c>
      <c r="F163" s="96">
        <v>1</v>
      </c>
      <c r="G163" s="45" t="s">
        <v>124</v>
      </c>
      <c r="H163" s="45" t="s">
        <v>124</v>
      </c>
      <c r="I163" s="45" t="s">
        <v>124</v>
      </c>
      <c r="J163" s="45" t="s">
        <v>124</v>
      </c>
    </row>
    <row r="164" spans="1:10" ht="12.75" customHeight="1">
      <c r="A164" s="93" t="s">
        <v>130</v>
      </c>
      <c r="B164" s="93" t="s">
        <v>439</v>
      </c>
      <c r="C164" s="93" t="s">
        <v>440</v>
      </c>
      <c r="D164" s="31" t="s">
        <v>627</v>
      </c>
      <c r="E164" s="96" t="s">
        <v>112</v>
      </c>
      <c r="F164" s="96">
        <v>1</v>
      </c>
      <c r="G164" s="45" t="s">
        <v>124</v>
      </c>
      <c r="H164" s="45" t="s">
        <v>124</v>
      </c>
      <c r="I164" s="45" t="s">
        <v>124</v>
      </c>
      <c r="J164" s="45" t="s">
        <v>124</v>
      </c>
    </row>
    <row r="165" spans="1:10" ht="12.75" customHeight="1">
      <c r="A165" s="93" t="s">
        <v>130</v>
      </c>
      <c r="B165" s="93" t="s">
        <v>441</v>
      </c>
      <c r="C165" s="93" t="s">
        <v>335</v>
      </c>
      <c r="D165" s="31" t="s">
        <v>627</v>
      </c>
      <c r="E165" s="96" t="s">
        <v>112</v>
      </c>
      <c r="F165" s="96">
        <v>1</v>
      </c>
      <c r="G165" s="45" t="s">
        <v>124</v>
      </c>
      <c r="H165" s="45" t="s">
        <v>124</v>
      </c>
      <c r="I165" s="45" t="s">
        <v>124</v>
      </c>
      <c r="J165" s="45" t="s">
        <v>124</v>
      </c>
    </row>
    <row r="166" spans="1:10" ht="12.75" customHeight="1">
      <c r="A166" s="93" t="s">
        <v>130</v>
      </c>
      <c r="B166" s="93" t="s">
        <v>442</v>
      </c>
      <c r="C166" s="93" t="s">
        <v>443</v>
      </c>
      <c r="D166" s="31" t="s">
        <v>627</v>
      </c>
      <c r="E166" s="96" t="s">
        <v>112</v>
      </c>
      <c r="F166" s="96">
        <v>1</v>
      </c>
      <c r="G166" s="45" t="s">
        <v>124</v>
      </c>
      <c r="H166" s="45" t="s">
        <v>124</v>
      </c>
      <c r="I166" s="45" t="s">
        <v>124</v>
      </c>
      <c r="J166" s="45" t="s">
        <v>124</v>
      </c>
    </row>
    <row r="167" spans="1:10" ht="12.75" customHeight="1">
      <c r="A167" s="93" t="s">
        <v>130</v>
      </c>
      <c r="B167" s="93" t="s">
        <v>444</v>
      </c>
      <c r="C167" s="93" t="s">
        <v>445</v>
      </c>
      <c r="D167" s="31" t="s">
        <v>627</v>
      </c>
      <c r="E167" s="96" t="s">
        <v>112</v>
      </c>
      <c r="F167" s="96">
        <v>1</v>
      </c>
      <c r="G167" s="45" t="s">
        <v>124</v>
      </c>
      <c r="H167" s="45" t="s">
        <v>124</v>
      </c>
      <c r="I167" s="45" t="s">
        <v>124</v>
      </c>
      <c r="J167" s="45" t="s">
        <v>124</v>
      </c>
    </row>
    <row r="168" spans="1:10" ht="12.75" customHeight="1">
      <c r="A168" s="93" t="s">
        <v>130</v>
      </c>
      <c r="B168" s="93" t="s">
        <v>446</v>
      </c>
      <c r="C168" s="93" t="s">
        <v>447</v>
      </c>
      <c r="D168" s="31" t="s">
        <v>627</v>
      </c>
      <c r="E168" s="96" t="s">
        <v>112</v>
      </c>
      <c r="F168" s="96">
        <v>1</v>
      </c>
      <c r="G168" s="45" t="s">
        <v>124</v>
      </c>
      <c r="H168" s="45" t="s">
        <v>124</v>
      </c>
      <c r="I168" s="45" t="s">
        <v>124</v>
      </c>
      <c r="J168" s="45" t="s">
        <v>124</v>
      </c>
    </row>
    <row r="169" spans="1:10" ht="12.75" customHeight="1">
      <c r="A169" s="93" t="s">
        <v>130</v>
      </c>
      <c r="B169" s="93" t="s">
        <v>448</v>
      </c>
      <c r="C169" s="93" t="s">
        <v>449</v>
      </c>
      <c r="D169" s="31" t="s">
        <v>627</v>
      </c>
      <c r="E169" s="96" t="s">
        <v>112</v>
      </c>
      <c r="F169" s="96">
        <v>3</v>
      </c>
      <c r="G169" s="45" t="s">
        <v>124</v>
      </c>
      <c r="H169" s="45" t="s">
        <v>124</v>
      </c>
      <c r="I169" s="45" t="s">
        <v>124</v>
      </c>
      <c r="J169" s="45" t="s">
        <v>124</v>
      </c>
    </row>
    <row r="170" spans="1:10" ht="12.75" customHeight="1">
      <c r="A170" s="93" t="s">
        <v>130</v>
      </c>
      <c r="B170" s="93" t="s">
        <v>450</v>
      </c>
      <c r="C170" s="93" t="s">
        <v>451</v>
      </c>
      <c r="D170" s="31" t="s">
        <v>627</v>
      </c>
      <c r="E170" s="96" t="s">
        <v>112</v>
      </c>
      <c r="F170" s="96">
        <v>1</v>
      </c>
      <c r="G170" s="45" t="s">
        <v>124</v>
      </c>
      <c r="H170" s="45" t="s">
        <v>124</v>
      </c>
      <c r="I170" s="45" t="s">
        <v>124</v>
      </c>
      <c r="J170" s="45" t="s">
        <v>124</v>
      </c>
    </row>
    <row r="171" spans="1:10" ht="12.75" customHeight="1">
      <c r="A171" s="93" t="s">
        <v>130</v>
      </c>
      <c r="B171" s="93" t="s">
        <v>452</v>
      </c>
      <c r="C171" s="93" t="s">
        <v>453</v>
      </c>
      <c r="D171" s="31" t="s">
        <v>627</v>
      </c>
      <c r="E171" s="96" t="s">
        <v>112</v>
      </c>
      <c r="F171" s="96">
        <v>3</v>
      </c>
      <c r="G171" s="45" t="s">
        <v>124</v>
      </c>
      <c r="H171" s="45" t="s">
        <v>124</v>
      </c>
      <c r="I171" s="45" t="s">
        <v>124</v>
      </c>
      <c r="J171" s="45" t="s">
        <v>124</v>
      </c>
    </row>
    <row r="172" spans="1:10" ht="12.75" customHeight="1">
      <c r="A172" s="93" t="s">
        <v>130</v>
      </c>
      <c r="B172" s="93" t="s">
        <v>454</v>
      </c>
      <c r="C172" s="93" t="s">
        <v>455</v>
      </c>
      <c r="D172" s="31" t="s">
        <v>627</v>
      </c>
      <c r="E172" s="96" t="s">
        <v>112</v>
      </c>
      <c r="F172" s="96">
        <v>1</v>
      </c>
      <c r="G172" s="45" t="s">
        <v>124</v>
      </c>
      <c r="H172" s="45" t="s">
        <v>124</v>
      </c>
      <c r="I172" s="45" t="s">
        <v>124</v>
      </c>
      <c r="J172" s="45" t="s">
        <v>124</v>
      </c>
    </row>
    <row r="173" spans="1:10" ht="12.75" customHeight="1">
      <c r="A173" s="93" t="s">
        <v>130</v>
      </c>
      <c r="B173" s="93" t="s">
        <v>456</v>
      </c>
      <c r="C173" s="93" t="s">
        <v>457</v>
      </c>
      <c r="D173" s="31" t="s">
        <v>627</v>
      </c>
      <c r="E173" s="96" t="s">
        <v>112</v>
      </c>
      <c r="F173" s="96">
        <v>3</v>
      </c>
      <c r="G173" s="45" t="s">
        <v>124</v>
      </c>
      <c r="H173" s="45" t="s">
        <v>124</v>
      </c>
      <c r="I173" s="45" t="s">
        <v>124</v>
      </c>
      <c r="J173" s="45" t="s">
        <v>124</v>
      </c>
    </row>
    <row r="174" spans="1:10" ht="12.75" customHeight="1">
      <c r="A174" s="93" t="s">
        <v>130</v>
      </c>
      <c r="B174" s="93" t="s">
        <v>458</v>
      </c>
      <c r="C174" s="93" t="s">
        <v>459</v>
      </c>
      <c r="D174" s="31" t="s">
        <v>627</v>
      </c>
      <c r="E174" s="96" t="s">
        <v>112</v>
      </c>
      <c r="F174" s="96">
        <v>1</v>
      </c>
      <c r="G174" s="45" t="s">
        <v>124</v>
      </c>
      <c r="H174" s="45" t="s">
        <v>124</v>
      </c>
      <c r="I174" s="45" t="s">
        <v>124</v>
      </c>
      <c r="J174" s="45" t="s">
        <v>124</v>
      </c>
    </row>
    <row r="175" spans="1:10" ht="12.75" customHeight="1">
      <c r="A175" s="93" t="s">
        <v>130</v>
      </c>
      <c r="B175" s="93" t="s">
        <v>460</v>
      </c>
      <c r="C175" s="93" t="s">
        <v>461</v>
      </c>
      <c r="D175" s="31" t="s">
        <v>627</v>
      </c>
      <c r="E175" s="96" t="s">
        <v>112</v>
      </c>
      <c r="F175" s="96">
        <v>1</v>
      </c>
      <c r="G175" s="45" t="s">
        <v>124</v>
      </c>
      <c r="H175" s="45" t="s">
        <v>124</v>
      </c>
      <c r="I175" s="45" t="s">
        <v>124</v>
      </c>
      <c r="J175" s="45" t="s">
        <v>124</v>
      </c>
    </row>
    <row r="176" spans="1:10" ht="12.75" customHeight="1">
      <c r="A176" s="93" t="s">
        <v>130</v>
      </c>
      <c r="B176" s="93" t="s">
        <v>462</v>
      </c>
      <c r="C176" s="93" t="s">
        <v>463</v>
      </c>
      <c r="D176" s="31" t="s">
        <v>627</v>
      </c>
      <c r="E176" s="96" t="s">
        <v>112</v>
      </c>
      <c r="F176" s="96">
        <v>1</v>
      </c>
      <c r="G176" s="45" t="s">
        <v>124</v>
      </c>
      <c r="H176" s="45" t="s">
        <v>124</v>
      </c>
      <c r="I176" s="45" t="s">
        <v>124</v>
      </c>
      <c r="J176" s="45" t="s">
        <v>124</v>
      </c>
    </row>
    <row r="177" spans="1:10" ht="12.75" customHeight="1">
      <c r="A177" s="93" t="s">
        <v>130</v>
      </c>
      <c r="B177" s="93" t="s">
        <v>464</v>
      </c>
      <c r="C177" s="93" t="s">
        <v>465</v>
      </c>
      <c r="D177" s="31" t="s">
        <v>627</v>
      </c>
      <c r="E177" s="96" t="s">
        <v>112</v>
      </c>
      <c r="F177" s="96">
        <v>1</v>
      </c>
      <c r="G177" s="45" t="s">
        <v>124</v>
      </c>
      <c r="H177" s="45" t="s">
        <v>124</v>
      </c>
      <c r="I177" s="45" t="s">
        <v>124</v>
      </c>
      <c r="J177" s="45" t="s">
        <v>124</v>
      </c>
    </row>
    <row r="178" spans="1:10" ht="12.75" customHeight="1">
      <c r="A178" s="93" t="s">
        <v>130</v>
      </c>
      <c r="B178" s="93" t="s">
        <v>466</v>
      </c>
      <c r="C178" s="93" t="s">
        <v>467</v>
      </c>
      <c r="D178" s="31" t="s">
        <v>627</v>
      </c>
      <c r="E178" s="96" t="s">
        <v>112</v>
      </c>
      <c r="F178" s="96">
        <v>1</v>
      </c>
      <c r="G178" s="45" t="s">
        <v>124</v>
      </c>
      <c r="H178" s="45" t="s">
        <v>124</v>
      </c>
      <c r="I178" s="45" t="s">
        <v>124</v>
      </c>
      <c r="J178" s="45" t="s">
        <v>124</v>
      </c>
    </row>
    <row r="179" spans="1:10" ht="12.75" customHeight="1">
      <c r="A179" s="93" t="s">
        <v>130</v>
      </c>
      <c r="B179" s="93" t="s">
        <v>468</v>
      </c>
      <c r="C179" s="93" t="s">
        <v>224</v>
      </c>
      <c r="D179" s="31" t="s">
        <v>627</v>
      </c>
      <c r="E179" s="96" t="s">
        <v>112</v>
      </c>
      <c r="F179" s="96">
        <v>1</v>
      </c>
      <c r="G179" s="45" t="s">
        <v>124</v>
      </c>
      <c r="H179" s="45" t="s">
        <v>124</v>
      </c>
      <c r="I179" s="45" t="s">
        <v>124</v>
      </c>
      <c r="J179" s="45" t="s">
        <v>124</v>
      </c>
    </row>
    <row r="180" spans="1:10" ht="12.75" customHeight="1">
      <c r="A180" s="93" t="s">
        <v>130</v>
      </c>
      <c r="B180" s="93" t="s">
        <v>469</v>
      </c>
      <c r="C180" s="93" t="s">
        <v>470</v>
      </c>
      <c r="D180" s="31" t="s">
        <v>627</v>
      </c>
      <c r="E180" s="96" t="s">
        <v>112</v>
      </c>
      <c r="F180" s="96">
        <v>3</v>
      </c>
      <c r="G180" s="45" t="s">
        <v>124</v>
      </c>
      <c r="H180" s="45" t="s">
        <v>124</v>
      </c>
      <c r="I180" s="45" t="s">
        <v>124</v>
      </c>
      <c r="J180" s="45" t="s">
        <v>124</v>
      </c>
    </row>
    <row r="181" spans="1:10" ht="12.75" customHeight="1">
      <c r="A181" s="93" t="s">
        <v>130</v>
      </c>
      <c r="B181" s="93" t="s">
        <v>471</v>
      </c>
      <c r="C181" s="93" t="s">
        <v>472</v>
      </c>
      <c r="D181" s="31" t="s">
        <v>627</v>
      </c>
      <c r="E181" s="96" t="s">
        <v>112</v>
      </c>
      <c r="F181" s="96">
        <v>1</v>
      </c>
      <c r="G181" s="45" t="s">
        <v>124</v>
      </c>
      <c r="H181" s="45" t="s">
        <v>124</v>
      </c>
      <c r="I181" s="45" t="s">
        <v>124</v>
      </c>
      <c r="J181" s="45" t="s">
        <v>124</v>
      </c>
    </row>
    <row r="182" spans="1:10" ht="12.75" customHeight="1">
      <c r="A182" s="98" t="s">
        <v>130</v>
      </c>
      <c r="B182" s="98" t="s">
        <v>473</v>
      </c>
      <c r="C182" s="98" t="s">
        <v>474</v>
      </c>
      <c r="D182" s="34" t="s">
        <v>627</v>
      </c>
      <c r="E182" s="100" t="s">
        <v>112</v>
      </c>
      <c r="F182" s="100">
        <v>1</v>
      </c>
      <c r="G182" s="86" t="s">
        <v>124</v>
      </c>
      <c r="H182" s="86" t="s">
        <v>124</v>
      </c>
      <c r="I182" s="86" t="s">
        <v>124</v>
      </c>
      <c r="J182" s="86" t="s">
        <v>124</v>
      </c>
    </row>
    <row r="183" spans="1:10" ht="12.75" customHeight="1">
      <c r="A183" s="31"/>
      <c r="B183" s="32">
        <f>COUNTA(B124:B182)</f>
        <v>59</v>
      </c>
      <c r="C183" s="31"/>
      <c r="D183" s="32">
        <f>COUNTIF(D124:D182,"Yes")</f>
        <v>59</v>
      </c>
      <c r="E183" s="42"/>
      <c r="F183" s="46"/>
      <c r="G183" s="42"/>
      <c r="H183" s="42"/>
      <c r="I183" s="42"/>
      <c r="J183" s="42"/>
    </row>
    <row r="184" spans="1:10" ht="9" customHeight="1">
      <c r="A184" s="31"/>
      <c r="B184" s="32"/>
      <c r="C184" s="31"/>
      <c r="D184" s="32"/>
      <c r="E184" s="42"/>
      <c r="F184" s="46"/>
      <c r="G184" s="42"/>
      <c r="H184" s="42"/>
      <c r="I184" s="42"/>
      <c r="J184" s="42"/>
    </row>
    <row r="185" spans="1:10" ht="12.75" customHeight="1">
      <c r="A185" s="93" t="s">
        <v>131</v>
      </c>
      <c r="B185" s="93" t="s">
        <v>475</v>
      </c>
      <c r="C185" s="93" t="s">
        <v>476</v>
      </c>
      <c r="D185" s="31" t="s">
        <v>627</v>
      </c>
      <c r="E185" s="96" t="s">
        <v>112</v>
      </c>
      <c r="F185" s="96">
        <v>1</v>
      </c>
      <c r="G185" s="45" t="s">
        <v>124</v>
      </c>
      <c r="H185" s="45" t="s">
        <v>124</v>
      </c>
      <c r="I185" s="45" t="s">
        <v>124</v>
      </c>
      <c r="J185" s="45" t="s">
        <v>124</v>
      </c>
    </row>
    <row r="186" spans="1:10" ht="12.75" customHeight="1">
      <c r="A186" s="93" t="s">
        <v>131</v>
      </c>
      <c r="B186" s="93" t="s">
        <v>477</v>
      </c>
      <c r="C186" s="93" t="s">
        <v>361</v>
      </c>
      <c r="D186" s="31" t="s">
        <v>627</v>
      </c>
      <c r="E186" s="96" t="s">
        <v>112</v>
      </c>
      <c r="F186" s="96">
        <v>1</v>
      </c>
      <c r="G186" s="45" t="s">
        <v>124</v>
      </c>
      <c r="H186" s="45" t="s">
        <v>124</v>
      </c>
      <c r="I186" s="45" t="s">
        <v>124</v>
      </c>
      <c r="J186" s="45" t="s">
        <v>124</v>
      </c>
    </row>
    <row r="187" spans="1:10" ht="12.75" customHeight="1">
      <c r="A187" s="93" t="s">
        <v>131</v>
      </c>
      <c r="B187" s="93" t="s">
        <v>478</v>
      </c>
      <c r="C187" s="93" t="s">
        <v>479</v>
      </c>
      <c r="D187" s="31" t="s">
        <v>627</v>
      </c>
      <c r="E187" s="96" t="s">
        <v>112</v>
      </c>
      <c r="F187" s="96">
        <v>1</v>
      </c>
      <c r="G187" s="45" t="s">
        <v>124</v>
      </c>
      <c r="H187" s="45" t="s">
        <v>124</v>
      </c>
      <c r="I187" s="45" t="s">
        <v>124</v>
      </c>
      <c r="J187" s="45" t="s">
        <v>124</v>
      </c>
    </row>
    <row r="188" spans="1:10" ht="12.75" customHeight="1">
      <c r="A188" s="93" t="s">
        <v>131</v>
      </c>
      <c r="B188" s="93" t="s">
        <v>480</v>
      </c>
      <c r="C188" s="93" t="s">
        <v>479</v>
      </c>
      <c r="D188" s="31" t="s">
        <v>627</v>
      </c>
      <c r="E188" s="96" t="s">
        <v>112</v>
      </c>
      <c r="F188" s="96">
        <v>1</v>
      </c>
      <c r="G188" s="45" t="s">
        <v>124</v>
      </c>
      <c r="H188" s="45" t="s">
        <v>124</v>
      </c>
      <c r="I188" s="45" t="s">
        <v>124</v>
      </c>
      <c r="J188" s="45" t="s">
        <v>124</v>
      </c>
    </row>
    <row r="189" spans="1:10" ht="12.75" customHeight="1">
      <c r="A189" s="93" t="s">
        <v>131</v>
      </c>
      <c r="B189" s="93" t="s">
        <v>481</v>
      </c>
      <c r="C189" s="93" t="s">
        <v>479</v>
      </c>
      <c r="D189" s="31" t="s">
        <v>627</v>
      </c>
      <c r="E189" s="96" t="s">
        <v>112</v>
      </c>
      <c r="F189" s="96">
        <v>1</v>
      </c>
      <c r="G189" s="45" t="s">
        <v>124</v>
      </c>
      <c r="H189" s="45" t="s">
        <v>124</v>
      </c>
      <c r="I189" s="45" t="s">
        <v>124</v>
      </c>
      <c r="J189" s="45" t="s">
        <v>124</v>
      </c>
    </row>
    <row r="190" spans="1:10" ht="12.75" customHeight="1">
      <c r="A190" s="93" t="s">
        <v>131</v>
      </c>
      <c r="B190" s="93" t="s">
        <v>482</v>
      </c>
      <c r="C190" s="93" t="s">
        <v>237</v>
      </c>
      <c r="D190" s="31" t="s">
        <v>627</v>
      </c>
      <c r="E190" s="96" t="s">
        <v>112</v>
      </c>
      <c r="F190" s="96">
        <v>1</v>
      </c>
      <c r="G190" s="45" t="s">
        <v>124</v>
      </c>
      <c r="H190" s="45" t="s">
        <v>124</v>
      </c>
      <c r="I190" s="45" t="s">
        <v>124</v>
      </c>
      <c r="J190" s="45" t="s">
        <v>124</v>
      </c>
    </row>
    <row r="191" spans="1:10" ht="12.75" customHeight="1">
      <c r="A191" s="93" t="s">
        <v>131</v>
      </c>
      <c r="B191" s="93" t="s">
        <v>483</v>
      </c>
      <c r="C191" s="93" t="s">
        <v>484</v>
      </c>
      <c r="D191" s="31" t="s">
        <v>627</v>
      </c>
      <c r="E191" s="96" t="s">
        <v>112</v>
      </c>
      <c r="F191" s="96">
        <v>1</v>
      </c>
      <c r="G191" s="45" t="s">
        <v>124</v>
      </c>
      <c r="H191" s="45" t="s">
        <v>124</v>
      </c>
      <c r="I191" s="45" t="s">
        <v>124</v>
      </c>
      <c r="J191" s="45" t="s">
        <v>124</v>
      </c>
    </row>
    <row r="192" spans="1:10" ht="12.75" customHeight="1">
      <c r="A192" s="93" t="s">
        <v>131</v>
      </c>
      <c r="B192" s="93" t="s">
        <v>485</v>
      </c>
      <c r="C192" s="93" t="s">
        <v>486</v>
      </c>
      <c r="D192" s="31" t="s">
        <v>627</v>
      </c>
      <c r="E192" s="96" t="s">
        <v>112</v>
      </c>
      <c r="F192" s="96">
        <v>1</v>
      </c>
      <c r="G192" s="45" t="s">
        <v>124</v>
      </c>
      <c r="H192" s="45" t="s">
        <v>124</v>
      </c>
      <c r="I192" s="45" t="s">
        <v>124</v>
      </c>
      <c r="J192" s="45" t="s">
        <v>124</v>
      </c>
    </row>
    <row r="193" spans="1:10" ht="12.75" customHeight="1">
      <c r="A193" s="93" t="s">
        <v>131</v>
      </c>
      <c r="B193" s="93" t="s">
        <v>487</v>
      </c>
      <c r="C193" s="93" t="s">
        <v>486</v>
      </c>
      <c r="D193" s="31" t="s">
        <v>627</v>
      </c>
      <c r="E193" s="96" t="s">
        <v>112</v>
      </c>
      <c r="F193" s="96">
        <v>1</v>
      </c>
      <c r="G193" s="45" t="s">
        <v>124</v>
      </c>
      <c r="H193" s="45" t="s">
        <v>124</v>
      </c>
      <c r="I193" s="45" t="s">
        <v>124</v>
      </c>
      <c r="J193" s="45" t="s">
        <v>124</v>
      </c>
    </row>
    <row r="194" spans="1:10" ht="12.75" customHeight="1">
      <c r="A194" s="93" t="s">
        <v>131</v>
      </c>
      <c r="B194" s="93" t="s">
        <v>488</v>
      </c>
      <c r="C194" s="93" t="s">
        <v>243</v>
      </c>
      <c r="D194" s="31" t="s">
        <v>627</v>
      </c>
      <c r="E194" s="96" t="s">
        <v>112</v>
      </c>
      <c r="F194" s="96">
        <v>1</v>
      </c>
      <c r="G194" s="45" t="s">
        <v>124</v>
      </c>
      <c r="H194" s="45" t="s">
        <v>124</v>
      </c>
      <c r="I194" s="45" t="s">
        <v>124</v>
      </c>
      <c r="J194" s="45" t="s">
        <v>124</v>
      </c>
    </row>
    <row r="195" spans="1:10" ht="12.75" customHeight="1">
      <c r="A195" s="93" t="s">
        <v>131</v>
      </c>
      <c r="B195" s="93" t="s">
        <v>489</v>
      </c>
      <c r="C195" s="93" t="s">
        <v>490</v>
      </c>
      <c r="D195" s="31" t="s">
        <v>627</v>
      </c>
      <c r="E195" s="96" t="s">
        <v>112</v>
      </c>
      <c r="F195" s="96">
        <v>1</v>
      </c>
      <c r="G195" s="45" t="s">
        <v>124</v>
      </c>
      <c r="H195" s="45" t="s">
        <v>124</v>
      </c>
      <c r="I195" s="45" t="s">
        <v>124</v>
      </c>
      <c r="J195" s="45" t="s">
        <v>124</v>
      </c>
    </row>
    <row r="196" spans="1:10" ht="12.75" customHeight="1">
      <c r="A196" s="93" t="s">
        <v>131</v>
      </c>
      <c r="B196" s="93" t="s">
        <v>491</v>
      </c>
      <c r="C196" s="93" t="s">
        <v>492</v>
      </c>
      <c r="D196" s="31" t="s">
        <v>627</v>
      </c>
      <c r="E196" s="96" t="s">
        <v>112</v>
      </c>
      <c r="F196" s="96">
        <v>1</v>
      </c>
      <c r="G196" s="45" t="s">
        <v>124</v>
      </c>
      <c r="H196" s="45" t="s">
        <v>124</v>
      </c>
      <c r="I196" s="45" t="s">
        <v>124</v>
      </c>
      <c r="J196" s="45" t="s">
        <v>124</v>
      </c>
    </row>
    <row r="197" spans="1:10" ht="12.75" customHeight="1">
      <c r="A197" s="93" t="s">
        <v>131</v>
      </c>
      <c r="B197" s="93" t="s">
        <v>493</v>
      </c>
      <c r="C197" s="93" t="s">
        <v>266</v>
      </c>
      <c r="D197" s="31" t="s">
        <v>627</v>
      </c>
      <c r="E197" s="96" t="s">
        <v>112</v>
      </c>
      <c r="F197" s="96">
        <v>1</v>
      </c>
      <c r="G197" s="45" t="s">
        <v>124</v>
      </c>
      <c r="H197" s="45" t="s">
        <v>124</v>
      </c>
      <c r="I197" s="45" t="s">
        <v>124</v>
      </c>
      <c r="J197" s="45" t="s">
        <v>124</v>
      </c>
    </row>
    <row r="198" spans="1:10" ht="12.75" customHeight="1">
      <c r="A198" s="93" t="s">
        <v>131</v>
      </c>
      <c r="B198" s="93" t="s">
        <v>494</v>
      </c>
      <c r="C198" s="93" t="s">
        <v>495</v>
      </c>
      <c r="D198" s="31" t="s">
        <v>627</v>
      </c>
      <c r="E198" s="96" t="s">
        <v>112</v>
      </c>
      <c r="F198" s="96">
        <v>1</v>
      </c>
      <c r="G198" s="45" t="s">
        <v>124</v>
      </c>
      <c r="H198" s="45" t="s">
        <v>124</v>
      </c>
      <c r="I198" s="45" t="s">
        <v>124</v>
      </c>
      <c r="J198" s="45" t="s">
        <v>124</v>
      </c>
    </row>
    <row r="199" spans="1:10" ht="12.75" customHeight="1">
      <c r="A199" s="93" t="s">
        <v>131</v>
      </c>
      <c r="B199" s="93" t="s">
        <v>496</v>
      </c>
      <c r="C199" s="93" t="s">
        <v>497</v>
      </c>
      <c r="D199" s="31" t="s">
        <v>627</v>
      </c>
      <c r="E199" s="96" t="s">
        <v>112</v>
      </c>
      <c r="F199" s="96">
        <v>1</v>
      </c>
      <c r="G199" s="45" t="s">
        <v>124</v>
      </c>
      <c r="H199" s="45" t="s">
        <v>124</v>
      </c>
      <c r="I199" s="45" t="s">
        <v>124</v>
      </c>
      <c r="J199" s="45" t="s">
        <v>124</v>
      </c>
    </row>
    <row r="200" spans="1:10" ht="12.75" customHeight="1">
      <c r="A200" s="93" t="s">
        <v>131</v>
      </c>
      <c r="B200" s="93" t="s">
        <v>498</v>
      </c>
      <c r="C200" s="93" t="s">
        <v>497</v>
      </c>
      <c r="D200" s="31" t="s">
        <v>627</v>
      </c>
      <c r="E200" s="96" t="s">
        <v>112</v>
      </c>
      <c r="F200" s="96">
        <v>1</v>
      </c>
      <c r="G200" s="45" t="s">
        <v>124</v>
      </c>
      <c r="H200" s="45" t="s">
        <v>124</v>
      </c>
      <c r="I200" s="45" t="s">
        <v>124</v>
      </c>
      <c r="J200" s="45" t="s">
        <v>124</v>
      </c>
    </row>
    <row r="201" spans="1:10" ht="12.75" customHeight="1">
      <c r="A201" s="93" t="s">
        <v>131</v>
      </c>
      <c r="B201" s="93" t="s">
        <v>499</v>
      </c>
      <c r="C201" s="93" t="s">
        <v>367</v>
      </c>
      <c r="D201" s="31" t="s">
        <v>627</v>
      </c>
      <c r="E201" s="96" t="s">
        <v>112</v>
      </c>
      <c r="F201" s="96">
        <v>1</v>
      </c>
      <c r="G201" s="45" t="s">
        <v>124</v>
      </c>
      <c r="H201" s="45" t="s">
        <v>124</v>
      </c>
      <c r="I201" s="45" t="s">
        <v>124</v>
      </c>
      <c r="J201" s="45" t="s">
        <v>124</v>
      </c>
    </row>
    <row r="202" spans="1:10" ht="12.75" customHeight="1">
      <c r="A202" s="93" t="s">
        <v>131</v>
      </c>
      <c r="B202" s="93" t="s">
        <v>500</v>
      </c>
      <c r="C202" s="93" t="s">
        <v>501</v>
      </c>
      <c r="D202" s="31" t="s">
        <v>627</v>
      </c>
      <c r="E202" s="96" t="s">
        <v>112</v>
      </c>
      <c r="F202" s="96">
        <v>1</v>
      </c>
      <c r="G202" s="45" t="s">
        <v>124</v>
      </c>
      <c r="H202" s="45" t="s">
        <v>124</v>
      </c>
      <c r="I202" s="45" t="s">
        <v>124</v>
      </c>
      <c r="J202" s="45" t="s">
        <v>124</v>
      </c>
    </row>
    <row r="203" spans="1:10" ht="12.75" customHeight="1">
      <c r="A203" s="93" t="s">
        <v>131</v>
      </c>
      <c r="B203" s="93" t="s">
        <v>502</v>
      </c>
      <c r="C203" s="93" t="s">
        <v>503</v>
      </c>
      <c r="D203" s="31" t="s">
        <v>627</v>
      </c>
      <c r="E203" s="96" t="s">
        <v>112</v>
      </c>
      <c r="F203" s="96">
        <v>1</v>
      </c>
      <c r="G203" s="45" t="s">
        <v>124</v>
      </c>
      <c r="H203" s="45" t="s">
        <v>124</v>
      </c>
      <c r="I203" s="45" t="s">
        <v>124</v>
      </c>
      <c r="J203" s="45" t="s">
        <v>124</v>
      </c>
    </row>
    <row r="204" spans="1:10" ht="12.75" customHeight="1">
      <c r="A204" s="93" t="s">
        <v>131</v>
      </c>
      <c r="B204" s="93" t="s">
        <v>504</v>
      </c>
      <c r="C204" s="93" t="s">
        <v>505</v>
      </c>
      <c r="D204" s="31" t="s">
        <v>627</v>
      </c>
      <c r="E204" s="96" t="s">
        <v>112</v>
      </c>
      <c r="F204" s="96">
        <v>3</v>
      </c>
      <c r="G204" s="45" t="s">
        <v>124</v>
      </c>
      <c r="H204" s="45" t="s">
        <v>124</v>
      </c>
      <c r="I204" s="45" t="s">
        <v>124</v>
      </c>
      <c r="J204" s="45" t="s">
        <v>124</v>
      </c>
    </row>
    <row r="205" spans="1:10" ht="12.75" customHeight="1">
      <c r="A205" s="93" t="s">
        <v>131</v>
      </c>
      <c r="B205" s="93" t="s">
        <v>506</v>
      </c>
      <c r="C205" s="93" t="s">
        <v>507</v>
      </c>
      <c r="D205" s="31" t="s">
        <v>627</v>
      </c>
      <c r="E205" s="96" t="s">
        <v>112</v>
      </c>
      <c r="F205" s="96">
        <v>1</v>
      </c>
      <c r="G205" s="45" t="s">
        <v>124</v>
      </c>
      <c r="H205" s="45" t="s">
        <v>124</v>
      </c>
      <c r="I205" s="45" t="s">
        <v>124</v>
      </c>
      <c r="J205" s="45" t="s">
        <v>124</v>
      </c>
    </row>
    <row r="206" spans="1:10" ht="12.75" customHeight="1">
      <c r="A206" s="93" t="s">
        <v>131</v>
      </c>
      <c r="B206" s="93" t="s">
        <v>508</v>
      </c>
      <c r="C206" s="93" t="s">
        <v>509</v>
      </c>
      <c r="D206" s="31" t="s">
        <v>627</v>
      </c>
      <c r="E206" s="96" t="s">
        <v>112</v>
      </c>
      <c r="F206" s="96">
        <v>1</v>
      </c>
      <c r="G206" s="45" t="s">
        <v>124</v>
      </c>
      <c r="H206" s="45" t="s">
        <v>124</v>
      </c>
      <c r="I206" s="45" t="s">
        <v>124</v>
      </c>
      <c r="J206" s="45" t="s">
        <v>124</v>
      </c>
    </row>
    <row r="207" spans="1:10" ht="12.75" customHeight="1">
      <c r="A207" s="93" t="s">
        <v>131</v>
      </c>
      <c r="B207" s="93" t="s">
        <v>510</v>
      </c>
      <c r="C207" s="93" t="s">
        <v>511</v>
      </c>
      <c r="D207" s="31" t="s">
        <v>627</v>
      </c>
      <c r="E207" s="96" t="s">
        <v>112</v>
      </c>
      <c r="F207" s="96">
        <v>1</v>
      </c>
      <c r="G207" s="45" t="s">
        <v>124</v>
      </c>
      <c r="H207" s="45" t="s">
        <v>124</v>
      </c>
      <c r="I207" s="45" t="s">
        <v>124</v>
      </c>
      <c r="J207" s="45" t="s">
        <v>124</v>
      </c>
    </row>
    <row r="208" spans="1:10" ht="12.75" customHeight="1">
      <c r="A208" s="93" t="s">
        <v>131</v>
      </c>
      <c r="B208" s="93" t="s">
        <v>512</v>
      </c>
      <c r="C208" s="93" t="s">
        <v>513</v>
      </c>
      <c r="D208" s="31" t="s">
        <v>627</v>
      </c>
      <c r="E208" s="96" t="s">
        <v>112</v>
      </c>
      <c r="F208" s="96">
        <v>1</v>
      </c>
      <c r="G208" s="45" t="s">
        <v>124</v>
      </c>
      <c r="H208" s="45" t="s">
        <v>124</v>
      </c>
      <c r="I208" s="45" t="s">
        <v>124</v>
      </c>
      <c r="J208" s="45" t="s">
        <v>124</v>
      </c>
    </row>
    <row r="209" spans="1:10" ht="12.75" customHeight="1">
      <c r="A209" s="93" t="s">
        <v>131</v>
      </c>
      <c r="B209" s="93" t="s">
        <v>514</v>
      </c>
      <c r="C209" s="93" t="s">
        <v>515</v>
      </c>
      <c r="D209" s="31" t="s">
        <v>627</v>
      </c>
      <c r="E209" s="96" t="s">
        <v>112</v>
      </c>
      <c r="F209" s="96">
        <v>1</v>
      </c>
      <c r="G209" s="45" t="s">
        <v>124</v>
      </c>
      <c r="H209" s="45" t="s">
        <v>124</v>
      </c>
      <c r="I209" s="45" t="s">
        <v>124</v>
      </c>
      <c r="J209" s="45" t="s">
        <v>124</v>
      </c>
    </row>
    <row r="210" spans="1:10" ht="12.75" customHeight="1">
      <c r="A210" s="93" t="s">
        <v>131</v>
      </c>
      <c r="B210" s="93" t="s">
        <v>516</v>
      </c>
      <c r="C210" s="93" t="s">
        <v>517</v>
      </c>
      <c r="D210" s="31" t="s">
        <v>627</v>
      </c>
      <c r="E210" s="96" t="s">
        <v>112</v>
      </c>
      <c r="F210" s="96">
        <v>1</v>
      </c>
      <c r="G210" s="45" t="s">
        <v>124</v>
      </c>
      <c r="H210" s="45" t="s">
        <v>124</v>
      </c>
      <c r="I210" s="45" t="s">
        <v>124</v>
      </c>
      <c r="J210" s="45" t="s">
        <v>124</v>
      </c>
    </row>
    <row r="211" spans="1:10" ht="12.75" customHeight="1">
      <c r="A211" s="93" t="s">
        <v>131</v>
      </c>
      <c r="B211" s="93" t="s">
        <v>518</v>
      </c>
      <c r="C211" s="93" t="s">
        <v>519</v>
      </c>
      <c r="D211" s="31" t="s">
        <v>627</v>
      </c>
      <c r="E211" s="96" t="s">
        <v>112</v>
      </c>
      <c r="F211" s="96">
        <v>1</v>
      </c>
      <c r="G211" s="45" t="s">
        <v>124</v>
      </c>
      <c r="H211" s="45" t="s">
        <v>124</v>
      </c>
      <c r="I211" s="45" t="s">
        <v>124</v>
      </c>
      <c r="J211" s="45" t="s">
        <v>124</v>
      </c>
    </row>
    <row r="212" spans="1:10" ht="12.75" customHeight="1">
      <c r="A212" s="93" t="s">
        <v>131</v>
      </c>
      <c r="B212" s="93" t="s">
        <v>520</v>
      </c>
      <c r="C212" s="93" t="s">
        <v>521</v>
      </c>
      <c r="D212" s="31" t="s">
        <v>627</v>
      </c>
      <c r="E212" s="96" t="s">
        <v>112</v>
      </c>
      <c r="F212" s="96">
        <v>1</v>
      </c>
      <c r="G212" s="45" t="s">
        <v>124</v>
      </c>
      <c r="H212" s="45" t="s">
        <v>124</v>
      </c>
      <c r="I212" s="45" t="s">
        <v>124</v>
      </c>
      <c r="J212" s="45" t="s">
        <v>124</v>
      </c>
    </row>
    <row r="213" spans="1:10" ht="12.75" customHeight="1">
      <c r="A213" s="93" t="s">
        <v>131</v>
      </c>
      <c r="B213" s="93" t="s">
        <v>522</v>
      </c>
      <c r="C213" s="93" t="s">
        <v>523</v>
      </c>
      <c r="D213" s="31" t="s">
        <v>627</v>
      </c>
      <c r="E213" s="96" t="s">
        <v>112</v>
      </c>
      <c r="F213" s="96">
        <v>1</v>
      </c>
      <c r="G213" s="45" t="s">
        <v>124</v>
      </c>
      <c r="H213" s="45" t="s">
        <v>124</v>
      </c>
      <c r="I213" s="45" t="s">
        <v>124</v>
      </c>
      <c r="J213" s="45" t="s">
        <v>124</v>
      </c>
    </row>
    <row r="214" spans="1:10" ht="12.75" customHeight="1">
      <c r="A214" s="93" t="s">
        <v>131</v>
      </c>
      <c r="B214" s="93" t="s">
        <v>524</v>
      </c>
      <c r="C214" s="93" t="s">
        <v>525</v>
      </c>
      <c r="D214" s="31" t="s">
        <v>627</v>
      </c>
      <c r="E214" s="96" t="s">
        <v>112</v>
      </c>
      <c r="F214" s="96">
        <v>1</v>
      </c>
      <c r="G214" s="45" t="s">
        <v>124</v>
      </c>
      <c r="H214" s="45" t="s">
        <v>124</v>
      </c>
      <c r="I214" s="45" t="s">
        <v>124</v>
      </c>
      <c r="J214" s="45" t="s">
        <v>124</v>
      </c>
    </row>
    <row r="215" spans="1:10" ht="12.75" customHeight="1">
      <c r="A215" s="93" t="s">
        <v>131</v>
      </c>
      <c r="B215" s="93" t="s">
        <v>526</v>
      </c>
      <c r="C215" s="93" t="s">
        <v>301</v>
      </c>
      <c r="D215" s="31" t="s">
        <v>627</v>
      </c>
      <c r="E215" s="96" t="s">
        <v>112</v>
      </c>
      <c r="F215" s="96">
        <v>1</v>
      </c>
      <c r="G215" s="45" t="s">
        <v>124</v>
      </c>
      <c r="H215" s="45" t="s">
        <v>124</v>
      </c>
      <c r="I215" s="45" t="s">
        <v>124</v>
      </c>
      <c r="J215" s="45" t="s">
        <v>124</v>
      </c>
    </row>
    <row r="216" spans="1:10" ht="12.75" customHeight="1">
      <c r="A216" s="93" t="s">
        <v>131</v>
      </c>
      <c r="B216" s="93" t="s">
        <v>527</v>
      </c>
      <c r="C216" s="93" t="s">
        <v>528</v>
      </c>
      <c r="D216" s="31" t="s">
        <v>627</v>
      </c>
      <c r="E216" s="96" t="s">
        <v>112</v>
      </c>
      <c r="F216" s="96">
        <v>1</v>
      </c>
      <c r="G216" s="45" t="s">
        <v>124</v>
      </c>
      <c r="H216" s="45" t="s">
        <v>124</v>
      </c>
      <c r="I216" s="45" t="s">
        <v>124</v>
      </c>
      <c r="J216" s="45" t="s">
        <v>124</v>
      </c>
    </row>
    <row r="217" spans="1:10" ht="12.75" customHeight="1">
      <c r="A217" s="93" t="s">
        <v>131</v>
      </c>
      <c r="B217" s="93" t="s">
        <v>529</v>
      </c>
      <c r="C217" s="93" t="s">
        <v>528</v>
      </c>
      <c r="D217" s="31" t="s">
        <v>627</v>
      </c>
      <c r="E217" s="96" t="s">
        <v>112</v>
      </c>
      <c r="F217" s="96">
        <v>1</v>
      </c>
      <c r="G217" s="45" t="s">
        <v>124</v>
      </c>
      <c r="H217" s="45" t="s">
        <v>124</v>
      </c>
      <c r="I217" s="45" t="s">
        <v>124</v>
      </c>
      <c r="J217" s="45" t="s">
        <v>124</v>
      </c>
    </row>
    <row r="218" spans="1:10" ht="12.75" customHeight="1">
      <c r="A218" s="93" t="s">
        <v>131</v>
      </c>
      <c r="B218" s="93" t="s">
        <v>530</v>
      </c>
      <c r="C218" s="93" t="s">
        <v>531</v>
      </c>
      <c r="D218" s="31" t="s">
        <v>627</v>
      </c>
      <c r="E218" s="96" t="s">
        <v>112</v>
      </c>
      <c r="F218" s="96">
        <v>1</v>
      </c>
      <c r="G218" s="45" t="s">
        <v>124</v>
      </c>
      <c r="H218" s="45" t="s">
        <v>124</v>
      </c>
      <c r="I218" s="45" t="s">
        <v>124</v>
      </c>
      <c r="J218" s="45" t="s">
        <v>124</v>
      </c>
    </row>
    <row r="219" spans="1:10" ht="12.75" customHeight="1">
      <c r="A219" s="93" t="s">
        <v>131</v>
      </c>
      <c r="B219" s="93" t="s">
        <v>532</v>
      </c>
      <c r="C219" s="93" t="s">
        <v>533</v>
      </c>
      <c r="D219" s="31" t="s">
        <v>627</v>
      </c>
      <c r="E219" s="96" t="s">
        <v>112</v>
      </c>
      <c r="F219" s="96">
        <v>3</v>
      </c>
      <c r="G219" s="45" t="s">
        <v>124</v>
      </c>
      <c r="H219" s="45" t="s">
        <v>124</v>
      </c>
      <c r="I219" s="45" t="s">
        <v>124</v>
      </c>
      <c r="J219" s="45" t="s">
        <v>124</v>
      </c>
    </row>
    <row r="220" spans="1:10" ht="12.75" customHeight="1">
      <c r="A220" s="93" t="s">
        <v>131</v>
      </c>
      <c r="B220" s="93" t="s">
        <v>534</v>
      </c>
      <c r="C220" s="93" t="s">
        <v>533</v>
      </c>
      <c r="D220" s="31" t="s">
        <v>627</v>
      </c>
      <c r="E220" s="96" t="s">
        <v>112</v>
      </c>
      <c r="F220" s="96">
        <v>1</v>
      </c>
      <c r="G220" s="45" t="s">
        <v>124</v>
      </c>
      <c r="H220" s="45" t="s">
        <v>124</v>
      </c>
      <c r="I220" s="45" t="s">
        <v>124</v>
      </c>
      <c r="J220" s="45" t="s">
        <v>124</v>
      </c>
    </row>
    <row r="221" spans="1:10" ht="12.75" customHeight="1">
      <c r="A221" s="93" t="s">
        <v>131</v>
      </c>
      <c r="B221" s="93" t="s">
        <v>535</v>
      </c>
      <c r="C221" s="93" t="s">
        <v>536</v>
      </c>
      <c r="D221" s="31" t="s">
        <v>627</v>
      </c>
      <c r="E221" s="96" t="s">
        <v>112</v>
      </c>
      <c r="F221" s="96">
        <v>1</v>
      </c>
      <c r="G221" s="45" t="s">
        <v>124</v>
      </c>
      <c r="H221" s="45" t="s">
        <v>124</v>
      </c>
      <c r="I221" s="45" t="s">
        <v>124</v>
      </c>
      <c r="J221" s="45" t="s">
        <v>124</v>
      </c>
    </row>
    <row r="222" spans="1:10" ht="12.75" customHeight="1">
      <c r="A222" s="93" t="s">
        <v>131</v>
      </c>
      <c r="B222" s="93" t="s">
        <v>537</v>
      </c>
      <c r="C222" s="93" t="s">
        <v>538</v>
      </c>
      <c r="D222" s="31" t="s">
        <v>627</v>
      </c>
      <c r="E222" s="96" t="s">
        <v>112</v>
      </c>
      <c r="F222" s="96">
        <v>1</v>
      </c>
      <c r="G222" s="45" t="s">
        <v>124</v>
      </c>
      <c r="H222" s="45" t="s">
        <v>124</v>
      </c>
      <c r="I222" s="45" t="s">
        <v>124</v>
      </c>
      <c r="J222" s="45" t="s">
        <v>124</v>
      </c>
    </row>
    <row r="223" spans="1:10" ht="12.75" customHeight="1">
      <c r="A223" s="93" t="s">
        <v>131</v>
      </c>
      <c r="B223" s="93" t="s">
        <v>539</v>
      </c>
      <c r="C223" s="93" t="s">
        <v>540</v>
      </c>
      <c r="D223" s="31" t="s">
        <v>627</v>
      </c>
      <c r="E223" s="96" t="s">
        <v>112</v>
      </c>
      <c r="F223" s="96">
        <v>1</v>
      </c>
      <c r="G223" s="45" t="s">
        <v>124</v>
      </c>
      <c r="H223" s="45" t="s">
        <v>124</v>
      </c>
      <c r="I223" s="45" t="s">
        <v>124</v>
      </c>
      <c r="J223" s="45" t="s">
        <v>124</v>
      </c>
    </row>
    <row r="224" spans="1:10" ht="12.75" customHeight="1">
      <c r="A224" s="93" t="s">
        <v>131</v>
      </c>
      <c r="B224" s="93" t="s">
        <v>541</v>
      </c>
      <c r="C224" s="93" t="s">
        <v>542</v>
      </c>
      <c r="D224" s="31" t="s">
        <v>627</v>
      </c>
      <c r="E224" s="96" t="s">
        <v>112</v>
      </c>
      <c r="F224" s="96">
        <v>1</v>
      </c>
      <c r="G224" s="45" t="s">
        <v>124</v>
      </c>
      <c r="H224" s="45" t="s">
        <v>124</v>
      </c>
      <c r="I224" s="45" t="s">
        <v>124</v>
      </c>
      <c r="J224" s="45" t="s">
        <v>124</v>
      </c>
    </row>
    <row r="225" spans="1:10" ht="12.75" customHeight="1">
      <c r="A225" s="93" t="s">
        <v>131</v>
      </c>
      <c r="B225" s="93" t="s">
        <v>543</v>
      </c>
      <c r="C225" s="93" t="s">
        <v>544</v>
      </c>
      <c r="D225" s="31" t="s">
        <v>627</v>
      </c>
      <c r="E225" s="96" t="s">
        <v>112</v>
      </c>
      <c r="F225" s="96">
        <v>3</v>
      </c>
      <c r="G225" s="45" t="s">
        <v>124</v>
      </c>
      <c r="H225" s="45" t="s">
        <v>124</v>
      </c>
      <c r="I225" s="45" t="s">
        <v>124</v>
      </c>
      <c r="J225" s="45" t="s">
        <v>124</v>
      </c>
    </row>
    <row r="226" spans="1:10" ht="12.75" customHeight="1">
      <c r="A226" s="93" t="s">
        <v>131</v>
      </c>
      <c r="B226" s="93" t="s">
        <v>545</v>
      </c>
      <c r="C226" s="93" t="s">
        <v>546</v>
      </c>
      <c r="D226" s="31" t="s">
        <v>627</v>
      </c>
      <c r="E226" s="96" t="s">
        <v>112</v>
      </c>
      <c r="F226" s="96">
        <v>1</v>
      </c>
      <c r="G226" s="45" t="s">
        <v>124</v>
      </c>
      <c r="H226" s="45" t="s">
        <v>124</v>
      </c>
      <c r="I226" s="45" t="s">
        <v>124</v>
      </c>
      <c r="J226" s="45" t="s">
        <v>124</v>
      </c>
    </row>
    <row r="227" spans="1:10" ht="12.75" customHeight="1">
      <c r="A227" s="93" t="s">
        <v>131</v>
      </c>
      <c r="B227" s="93" t="s">
        <v>547</v>
      </c>
      <c r="C227" s="93" t="s">
        <v>548</v>
      </c>
      <c r="D227" s="31" t="s">
        <v>627</v>
      </c>
      <c r="E227" s="96" t="s">
        <v>112</v>
      </c>
      <c r="F227" s="96">
        <v>1</v>
      </c>
      <c r="G227" s="45" t="s">
        <v>124</v>
      </c>
      <c r="H227" s="45" t="s">
        <v>124</v>
      </c>
      <c r="I227" s="45" t="s">
        <v>124</v>
      </c>
      <c r="J227" s="45" t="s">
        <v>124</v>
      </c>
    </row>
    <row r="228" spans="1:10" ht="12.75" customHeight="1">
      <c r="A228" s="93" t="s">
        <v>131</v>
      </c>
      <c r="B228" s="93" t="s">
        <v>549</v>
      </c>
      <c r="C228" s="93" t="s">
        <v>550</v>
      </c>
      <c r="D228" s="31" t="s">
        <v>627</v>
      </c>
      <c r="E228" s="96" t="s">
        <v>112</v>
      </c>
      <c r="F228" s="96">
        <v>1</v>
      </c>
      <c r="G228" s="45" t="s">
        <v>124</v>
      </c>
      <c r="H228" s="45" t="s">
        <v>124</v>
      </c>
      <c r="I228" s="45" t="s">
        <v>124</v>
      </c>
      <c r="J228" s="45" t="s">
        <v>124</v>
      </c>
    </row>
    <row r="229" spans="1:10" ht="12.75" customHeight="1">
      <c r="A229" s="93" t="s">
        <v>131</v>
      </c>
      <c r="B229" s="93" t="s">
        <v>551</v>
      </c>
      <c r="C229" s="93" t="s">
        <v>552</v>
      </c>
      <c r="D229" s="31" t="s">
        <v>627</v>
      </c>
      <c r="E229" s="96" t="s">
        <v>112</v>
      </c>
      <c r="F229" s="96">
        <v>1</v>
      </c>
      <c r="G229" s="45" t="s">
        <v>124</v>
      </c>
      <c r="H229" s="45" t="s">
        <v>124</v>
      </c>
      <c r="I229" s="45" t="s">
        <v>124</v>
      </c>
      <c r="J229" s="45" t="s">
        <v>124</v>
      </c>
    </row>
    <row r="230" spans="1:10" ht="12.75" customHeight="1">
      <c r="A230" s="93" t="s">
        <v>131</v>
      </c>
      <c r="B230" s="93" t="s">
        <v>553</v>
      </c>
      <c r="C230" s="93" t="s">
        <v>554</v>
      </c>
      <c r="D230" s="31" t="s">
        <v>627</v>
      </c>
      <c r="E230" s="96" t="s">
        <v>112</v>
      </c>
      <c r="F230" s="96">
        <v>1</v>
      </c>
      <c r="G230" s="45" t="s">
        <v>124</v>
      </c>
      <c r="H230" s="45" t="s">
        <v>124</v>
      </c>
      <c r="I230" s="45" t="s">
        <v>124</v>
      </c>
      <c r="J230" s="45" t="s">
        <v>124</v>
      </c>
    </row>
    <row r="231" spans="1:10" ht="12.75" customHeight="1">
      <c r="A231" s="93" t="s">
        <v>131</v>
      </c>
      <c r="B231" s="93" t="s">
        <v>555</v>
      </c>
      <c r="C231" s="93" t="s">
        <v>556</v>
      </c>
      <c r="D231" s="31" t="s">
        <v>627</v>
      </c>
      <c r="E231" s="96" t="s">
        <v>112</v>
      </c>
      <c r="F231" s="96">
        <v>3</v>
      </c>
      <c r="G231" s="45" t="s">
        <v>124</v>
      </c>
      <c r="H231" s="45" t="s">
        <v>124</v>
      </c>
      <c r="I231" s="45" t="s">
        <v>124</v>
      </c>
      <c r="J231" s="45" t="s">
        <v>124</v>
      </c>
    </row>
    <row r="232" spans="1:10" ht="12.75" customHeight="1">
      <c r="A232" s="93" t="s">
        <v>131</v>
      </c>
      <c r="B232" s="93" t="s">
        <v>557</v>
      </c>
      <c r="C232" s="93" t="s">
        <v>558</v>
      </c>
      <c r="D232" s="31" t="s">
        <v>627</v>
      </c>
      <c r="E232" s="96" t="s">
        <v>112</v>
      </c>
      <c r="F232" s="96">
        <v>1</v>
      </c>
      <c r="G232" s="45" t="s">
        <v>124</v>
      </c>
      <c r="H232" s="45" t="s">
        <v>124</v>
      </c>
      <c r="I232" s="45" t="s">
        <v>124</v>
      </c>
      <c r="J232" s="45" t="s">
        <v>124</v>
      </c>
    </row>
    <row r="233" spans="1:10" ht="12.75" customHeight="1">
      <c r="A233" s="93" t="s">
        <v>131</v>
      </c>
      <c r="B233" s="93" t="s">
        <v>559</v>
      </c>
      <c r="C233" s="93" t="s">
        <v>560</v>
      </c>
      <c r="D233" s="31" t="s">
        <v>627</v>
      </c>
      <c r="E233" s="96" t="s">
        <v>112</v>
      </c>
      <c r="F233" s="96">
        <v>3</v>
      </c>
      <c r="G233" s="45" t="s">
        <v>124</v>
      </c>
      <c r="H233" s="45" t="s">
        <v>124</v>
      </c>
      <c r="I233" s="45" t="s">
        <v>124</v>
      </c>
      <c r="J233" s="45" t="s">
        <v>124</v>
      </c>
    </row>
    <row r="234" spans="1:10" ht="12.75" customHeight="1">
      <c r="A234" s="93" t="s">
        <v>131</v>
      </c>
      <c r="B234" s="93" t="s">
        <v>561</v>
      </c>
      <c r="C234" s="93" t="s">
        <v>562</v>
      </c>
      <c r="D234" s="31" t="s">
        <v>627</v>
      </c>
      <c r="E234" s="96" t="s">
        <v>112</v>
      </c>
      <c r="F234" s="96">
        <v>1</v>
      </c>
      <c r="G234" s="45" t="s">
        <v>124</v>
      </c>
      <c r="H234" s="45" t="s">
        <v>124</v>
      </c>
      <c r="I234" s="45" t="s">
        <v>124</v>
      </c>
      <c r="J234" s="45" t="s">
        <v>124</v>
      </c>
    </row>
    <row r="235" spans="1:10" ht="12.75" customHeight="1">
      <c r="A235" s="93" t="s">
        <v>131</v>
      </c>
      <c r="B235" s="93" t="s">
        <v>563</v>
      </c>
      <c r="C235" s="93" t="s">
        <v>185</v>
      </c>
      <c r="D235" s="31" t="s">
        <v>627</v>
      </c>
      <c r="E235" s="96" t="s">
        <v>112</v>
      </c>
      <c r="F235" s="96">
        <v>1</v>
      </c>
      <c r="G235" s="45" t="s">
        <v>124</v>
      </c>
      <c r="H235" s="45" t="s">
        <v>124</v>
      </c>
      <c r="I235" s="45" t="s">
        <v>124</v>
      </c>
      <c r="J235" s="45" t="s">
        <v>124</v>
      </c>
    </row>
    <row r="236" spans="1:10" ht="12.75" customHeight="1">
      <c r="A236" s="93" t="s">
        <v>131</v>
      </c>
      <c r="B236" s="93" t="s">
        <v>564</v>
      </c>
      <c r="C236" s="93" t="s">
        <v>565</v>
      </c>
      <c r="D236" s="31" t="s">
        <v>627</v>
      </c>
      <c r="E236" s="96" t="s">
        <v>112</v>
      </c>
      <c r="F236" s="96">
        <v>1</v>
      </c>
      <c r="G236" s="45" t="s">
        <v>124</v>
      </c>
      <c r="H236" s="45" t="s">
        <v>124</v>
      </c>
      <c r="I236" s="45" t="s">
        <v>124</v>
      </c>
      <c r="J236" s="45" t="s">
        <v>124</v>
      </c>
    </row>
    <row r="237" spans="1:10" ht="12.75" customHeight="1">
      <c r="A237" s="93" t="s">
        <v>131</v>
      </c>
      <c r="B237" s="93" t="s">
        <v>566</v>
      </c>
      <c r="C237" s="93" t="s">
        <v>567</v>
      </c>
      <c r="D237" s="31" t="s">
        <v>627</v>
      </c>
      <c r="E237" s="96" t="s">
        <v>112</v>
      </c>
      <c r="F237" s="96">
        <v>1</v>
      </c>
      <c r="G237" s="45" t="s">
        <v>124</v>
      </c>
      <c r="H237" s="45" t="s">
        <v>124</v>
      </c>
      <c r="I237" s="45" t="s">
        <v>124</v>
      </c>
      <c r="J237" s="45" t="s">
        <v>124</v>
      </c>
    </row>
    <row r="238" spans="1:10" ht="12.75" customHeight="1">
      <c r="A238" s="93" t="s">
        <v>131</v>
      </c>
      <c r="B238" s="93" t="s">
        <v>568</v>
      </c>
      <c r="C238" s="93" t="s">
        <v>187</v>
      </c>
      <c r="D238" s="31" t="s">
        <v>627</v>
      </c>
      <c r="E238" s="96" t="s">
        <v>112</v>
      </c>
      <c r="F238" s="96">
        <v>1</v>
      </c>
      <c r="G238" s="45" t="s">
        <v>124</v>
      </c>
      <c r="H238" s="45" t="s">
        <v>124</v>
      </c>
      <c r="I238" s="45" t="s">
        <v>124</v>
      </c>
      <c r="J238" s="45" t="s">
        <v>124</v>
      </c>
    </row>
    <row r="239" spans="1:10" ht="12.75" customHeight="1">
      <c r="A239" s="93" t="s">
        <v>131</v>
      </c>
      <c r="B239" s="93" t="s">
        <v>569</v>
      </c>
      <c r="C239" s="93" t="s">
        <v>570</v>
      </c>
      <c r="D239" s="31" t="s">
        <v>627</v>
      </c>
      <c r="E239" s="96" t="s">
        <v>112</v>
      </c>
      <c r="F239" s="96">
        <v>1</v>
      </c>
      <c r="G239" s="45" t="s">
        <v>124</v>
      </c>
      <c r="H239" s="45" t="s">
        <v>124</v>
      </c>
      <c r="I239" s="45" t="s">
        <v>124</v>
      </c>
      <c r="J239" s="45" t="s">
        <v>124</v>
      </c>
    </row>
    <row r="240" spans="1:10" ht="12.75" customHeight="1">
      <c r="A240" s="93" t="s">
        <v>131</v>
      </c>
      <c r="B240" s="93" t="s">
        <v>571</v>
      </c>
      <c r="C240" s="93" t="s">
        <v>572</v>
      </c>
      <c r="D240" s="31" t="s">
        <v>627</v>
      </c>
      <c r="E240" s="96" t="s">
        <v>112</v>
      </c>
      <c r="F240" s="96">
        <v>1</v>
      </c>
      <c r="G240" s="45" t="s">
        <v>124</v>
      </c>
      <c r="H240" s="45" t="s">
        <v>124</v>
      </c>
      <c r="I240" s="45" t="s">
        <v>124</v>
      </c>
      <c r="J240" s="45" t="s">
        <v>124</v>
      </c>
    </row>
    <row r="241" spans="1:10" ht="12.75" customHeight="1">
      <c r="A241" s="93" t="s">
        <v>131</v>
      </c>
      <c r="B241" s="93" t="s">
        <v>573</v>
      </c>
      <c r="C241" s="93" t="s">
        <v>574</v>
      </c>
      <c r="D241" s="31" t="s">
        <v>627</v>
      </c>
      <c r="E241" s="96" t="s">
        <v>112</v>
      </c>
      <c r="F241" s="96">
        <v>1</v>
      </c>
      <c r="G241" s="45" t="s">
        <v>124</v>
      </c>
      <c r="H241" s="45" t="s">
        <v>124</v>
      </c>
      <c r="I241" s="45" t="s">
        <v>124</v>
      </c>
      <c r="J241" s="45" t="s">
        <v>124</v>
      </c>
    </row>
    <row r="242" spans="1:10" ht="12.75" customHeight="1">
      <c r="A242" s="93" t="s">
        <v>131</v>
      </c>
      <c r="B242" s="93" t="s">
        <v>575</v>
      </c>
      <c r="C242" s="93" t="s">
        <v>576</v>
      </c>
      <c r="D242" s="31" t="s">
        <v>627</v>
      </c>
      <c r="E242" s="96" t="s">
        <v>112</v>
      </c>
      <c r="F242" s="96">
        <v>1</v>
      </c>
      <c r="G242" s="45" t="s">
        <v>124</v>
      </c>
      <c r="H242" s="45" t="s">
        <v>124</v>
      </c>
      <c r="I242" s="45" t="s">
        <v>124</v>
      </c>
      <c r="J242" s="45" t="s">
        <v>124</v>
      </c>
    </row>
    <row r="243" spans="1:10" ht="12.75" customHeight="1">
      <c r="A243" s="93" t="s">
        <v>131</v>
      </c>
      <c r="B243" s="93" t="s">
        <v>577</v>
      </c>
      <c r="C243" s="93" t="s">
        <v>576</v>
      </c>
      <c r="D243" s="31" t="s">
        <v>627</v>
      </c>
      <c r="E243" s="96" t="s">
        <v>112</v>
      </c>
      <c r="F243" s="96">
        <v>1</v>
      </c>
      <c r="G243" s="45" t="s">
        <v>124</v>
      </c>
      <c r="H243" s="45" t="s">
        <v>124</v>
      </c>
      <c r="I243" s="45" t="s">
        <v>124</v>
      </c>
      <c r="J243" s="45" t="s">
        <v>124</v>
      </c>
    </row>
    <row r="244" spans="1:10" ht="12.75" customHeight="1">
      <c r="A244" s="93" t="s">
        <v>131</v>
      </c>
      <c r="B244" s="93" t="s">
        <v>578</v>
      </c>
      <c r="C244" s="93" t="s">
        <v>579</v>
      </c>
      <c r="D244" s="31" t="s">
        <v>627</v>
      </c>
      <c r="E244" s="96" t="s">
        <v>112</v>
      </c>
      <c r="F244" s="96">
        <v>1</v>
      </c>
      <c r="G244" s="45" t="s">
        <v>124</v>
      </c>
      <c r="H244" s="45" t="s">
        <v>124</v>
      </c>
      <c r="I244" s="45" t="s">
        <v>124</v>
      </c>
      <c r="J244" s="45" t="s">
        <v>124</v>
      </c>
    </row>
    <row r="245" spans="1:10" ht="12.75" customHeight="1">
      <c r="A245" s="93" t="s">
        <v>131</v>
      </c>
      <c r="B245" s="93" t="s">
        <v>580</v>
      </c>
      <c r="C245" s="93" t="s">
        <v>25</v>
      </c>
      <c r="D245" s="31" t="s">
        <v>627</v>
      </c>
      <c r="E245" s="96" t="s">
        <v>112</v>
      </c>
      <c r="F245" s="96">
        <v>1</v>
      </c>
      <c r="G245" s="45" t="s">
        <v>124</v>
      </c>
      <c r="H245" s="45" t="s">
        <v>124</v>
      </c>
      <c r="I245" s="45" t="s">
        <v>124</v>
      </c>
      <c r="J245" s="45" t="s">
        <v>124</v>
      </c>
    </row>
    <row r="246" spans="1:10" ht="12.75" customHeight="1">
      <c r="A246" s="93" t="s">
        <v>131</v>
      </c>
      <c r="B246" s="93" t="s">
        <v>581</v>
      </c>
      <c r="C246" s="93" t="s">
        <v>582</v>
      </c>
      <c r="D246" s="31" t="s">
        <v>627</v>
      </c>
      <c r="E246" s="96" t="s">
        <v>112</v>
      </c>
      <c r="F246" s="96">
        <v>1</v>
      </c>
      <c r="G246" s="45" t="s">
        <v>124</v>
      </c>
      <c r="H246" s="45" t="s">
        <v>124</v>
      </c>
      <c r="I246" s="45" t="s">
        <v>124</v>
      </c>
      <c r="J246" s="45" t="s">
        <v>124</v>
      </c>
    </row>
    <row r="247" spans="1:10" ht="12.75" customHeight="1">
      <c r="A247" s="93" t="s">
        <v>131</v>
      </c>
      <c r="B247" s="93" t="s">
        <v>583</v>
      </c>
      <c r="C247" s="93" t="s">
        <v>584</v>
      </c>
      <c r="D247" s="31" t="s">
        <v>627</v>
      </c>
      <c r="E247" s="96" t="s">
        <v>112</v>
      </c>
      <c r="F247" s="96">
        <v>1</v>
      </c>
      <c r="G247" s="45" t="s">
        <v>124</v>
      </c>
      <c r="H247" s="45" t="s">
        <v>124</v>
      </c>
      <c r="I247" s="45" t="s">
        <v>124</v>
      </c>
      <c r="J247" s="45" t="s">
        <v>124</v>
      </c>
    </row>
    <row r="248" spans="1:10" ht="12.75" customHeight="1">
      <c r="A248" s="93" t="s">
        <v>131</v>
      </c>
      <c r="B248" s="93" t="s">
        <v>585</v>
      </c>
      <c r="C248" s="93" t="s">
        <v>586</v>
      </c>
      <c r="D248" s="31" t="s">
        <v>627</v>
      </c>
      <c r="E248" s="96" t="s">
        <v>112</v>
      </c>
      <c r="F248" s="96">
        <v>1</v>
      </c>
      <c r="G248" s="45" t="s">
        <v>124</v>
      </c>
      <c r="H248" s="45" t="s">
        <v>124</v>
      </c>
      <c r="I248" s="45" t="s">
        <v>124</v>
      </c>
      <c r="J248" s="45" t="s">
        <v>124</v>
      </c>
    </row>
    <row r="249" spans="1:10" ht="12.75" customHeight="1">
      <c r="A249" s="93" t="s">
        <v>131</v>
      </c>
      <c r="B249" s="93" t="s">
        <v>587</v>
      </c>
      <c r="C249" s="93" t="s">
        <v>588</v>
      </c>
      <c r="D249" s="31" t="s">
        <v>627</v>
      </c>
      <c r="E249" s="96" t="s">
        <v>112</v>
      </c>
      <c r="F249" s="96">
        <v>3</v>
      </c>
      <c r="G249" s="45" t="s">
        <v>124</v>
      </c>
      <c r="H249" s="45" t="s">
        <v>124</v>
      </c>
      <c r="I249" s="45" t="s">
        <v>124</v>
      </c>
      <c r="J249" s="45" t="s">
        <v>124</v>
      </c>
    </row>
    <row r="250" spans="1:10" ht="12.75" customHeight="1">
      <c r="A250" s="93" t="s">
        <v>131</v>
      </c>
      <c r="B250" s="93" t="s">
        <v>589</v>
      </c>
      <c r="C250" s="93" t="s">
        <v>590</v>
      </c>
      <c r="D250" s="31" t="s">
        <v>627</v>
      </c>
      <c r="E250" s="96" t="s">
        <v>112</v>
      </c>
      <c r="F250" s="96">
        <v>1</v>
      </c>
      <c r="G250" s="45" t="s">
        <v>124</v>
      </c>
      <c r="H250" s="45" t="s">
        <v>124</v>
      </c>
      <c r="I250" s="45" t="s">
        <v>124</v>
      </c>
      <c r="J250" s="45" t="s">
        <v>124</v>
      </c>
    </row>
    <row r="251" spans="1:10" ht="12.75" customHeight="1">
      <c r="A251" s="93" t="s">
        <v>131</v>
      </c>
      <c r="B251" s="93" t="s">
        <v>591</v>
      </c>
      <c r="C251" s="93" t="s">
        <v>592</v>
      </c>
      <c r="D251" s="31" t="s">
        <v>627</v>
      </c>
      <c r="E251" s="96" t="s">
        <v>112</v>
      </c>
      <c r="F251" s="96">
        <v>1</v>
      </c>
      <c r="G251" s="45" t="s">
        <v>124</v>
      </c>
      <c r="H251" s="45" t="s">
        <v>124</v>
      </c>
      <c r="I251" s="45" t="s">
        <v>124</v>
      </c>
      <c r="J251" s="45" t="s">
        <v>124</v>
      </c>
    </row>
    <row r="252" spans="1:10" ht="12.75" customHeight="1">
      <c r="A252" s="93" t="s">
        <v>131</v>
      </c>
      <c r="B252" s="93" t="s">
        <v>593</v>
      </c>
      <c r="C252" s="93" t="s">
        <v>594</v>
      </c>
      <c r="D252" s="31" t="s">
        <v>627</v>
      </c>
      <c r="E252" s="96" t="s">
        <v>112</v>
      </c>
      <c r="F252" s="96">
        <v>1</v>
      </c>
      <c r="G252" s="45" t="s">
        <v>124</v>
      </c>
      <c r="H252" s="45" t="s">
        <v>124</v>
      </c>
      <c r="I252" s="45" t="s">
        <v>124</v>
      </c>
      <c r="J252" s="45" t="s">
        <v>124</v>
      </c>
    </row>
    <row r="253" spans="1:10" ht="12.75" customHeight="1">
      <c r="A253" s="93" t="s">
        <v>131</v>
      </c>
      <c r="B253" s="93" t="s">
        <v>595</v>
      </c>
      <c r="C253" s="93" t="s">
        <v>596</v>
      </c>
      <c r="D253" s="31" t="s">
        <v>627</v>
      </c>
      <c r="E253" s="96" t="s">
        <v>112</v>
      </c>
      <c r="F253" s="96">
        <v>1</v>
      </c>
      <c r="G253" s="45" t="s">
        <v>124</v>
      </c>
      <c r="H253" s="45" t="s">
        <v>124</v>
      </c>
      <c r="I253" s="45" t="s">
        <v>124</v>
      </c>
      <c r="J253" s="45" t="s">
        <v>124</v>
      </c>
    </row>
    <row r="254" spans="1:10" ht="12.75" customHeight="1">
      <c r="A254" s="93" t="s">
        <v>131</v>
      </c>
      <c r="B254" s="93" t="s">
        <v>597</v>
      </c>
      <c r="C254" s="93" t="s">
        <v>598</v>
      </c>
      <c r="D254" s="31" t="s">
        <v>627</v>
      </c>
      <c r="E254" s="96" t="s">
        <v>112</v>
      </c>
      <c r="F254" s="96">
        <v>1</v>
      </c>
      <c r="G254" s="45" t="s">
        <v>124</v>
      </c>
      <c r="H254" s="45" t="s">
        <v>124</v>
      </c>
      <c r="I254" s="45" t="s">
        <v>124</v>
      </c>
      <c r="J254" s="45" t="s">
        <v>124</v>
      </c>
    </row>
    <row r="255" spans="1:10" ht="12.75" customHeight="1">
      <c r="A255" s="93" t="s">
        <v>131</v>
      </c>
      <c r="B255" s="93" t="s">
        <v>599</v>
      </c>
      <c r="C255" s="93" t="s">
        <v>600</v>
      </c>
      <c r="D255" s="31" t="s">
        <v>627</v>
      </c>
      <c r="E255" s="96" t="s">
        <v>112</v>
      </c>
      <c r="F255" s="96">
        <v>1</v>
      </c>
      <c r="G255" s="45" t="s">
        <v>124</v>
      </c>
      <c r="H255" s="45" t="s">
        <v>124</v>
      </c>
      <c r="I255" s="45" t="s">
        <v>124</v>
      </c>
      <c r="J255" s="45" t="s">
        <v>124</v>
      </c>
    </row>
    <row r="256" spans="1:10" ht="12.75" customHeight="1">
      <c r="A256" s="93" t="s">
        <v>131</v>
      </c>
      <c r="B256" s="93" t="s">
        <v>601</v>
      </c>
      <c r="C256" s="93" t="s">
        <v>602</v>
      </c>
      <c r="D256" s="31" t="s">
        <v>627</v>
      </c>
      <c r="E256" s="96" t="s">
        <v>112</v>
      </c>
      <c r="F256" s="96">
        <v>1</v>
      </c>
      <c r="G256" s="45" t="s">
        <v>124</v>
      </c>
      <c r="H256" s="45" t="s">
        <v>124</v>
      </c>
      <c r="I256" s="45" t="s">
        <v>124</v>
      </c>
      <c r="J256" s="45" t="s">
        <v>124</v>
      </c>
    </row>
    <row r="257" spans="1:10" ht="12.75" customHeight="1">
      <c r="A257" s="93" t="s">
        <v>131</v>
      </c>
      <c r="B257" s="93" t="s">
        <v>603</v>
      </c>
      <c r="C257" s="93" t="s">
        <v>602</v>
      </c>
      <c r="D257" s="31" t="s">
        <v>627</v>
      </c>
      <c r="E257" s="96" t="s">
        <v>112</v>
      </c>
      <c r="F257" s="96">
        <v>1</v>
      </c>
      <c r="G257" s="45" t="s">
        <v>124</v>
      </c>
      <c r="H257" s="45" t="s">
        <v>124</v>
      </c>
      <c r="I257" s="45" t="s">
        <v>124</v>
      </c>
      <c r="J257" s="45" t="s">
        <v>124</v>
      </c>
    </row>
    <row r="258" spans="1:10" ht="12.75" customHeight="1">
      <c r="A258" s="93" t="s">
        <v>131</v>
      </c>
      <c r="B258" s="93" t="s">
        <v>604</v>
      </c>
      <c r="C258" s="93" t="s">
        <v>605</v>
      </c>
      <c r="D258" s="31" t="s">
        <v>627</v>
      </c>
      <c r="E258" s="96" t="s">
        <v>112</v>
      </c>
      <c r="F258" s="96">
        <v>1</v>
      </c>
      <c r="G258" s="45" t="s">
        <v>124</v>
      </c>
      <c r="H258" s="45" t="s">
        <v>124</v>
      </c>
      <c r="I258" s="45" t="s">
        <v>124</v>
      </c>
      <c r="J258" s="45" t="s">
        <v>124</v>
      </c>
    </row>
    <row r="259" spans="1:10" ht="12.75" customHeight="1">
      <c r="A259" s="93" t="s">
        <v>131</v>
      </c>
      <c r="B259" s="93" t="s">
        <v>606</v>
      </c>
      <c r="C259" s="93" t="s">
        <v>607</v>
      </c>
      <c r="D259" s="31" t="s">
        <v>627</v>
      </c>
      <c r="E259" s="96" t="s">
        <v>112</v>
      </c>
      <c r="F259" s="96">
        <v>1</v>
      </c>
      <c r="G259" s="45" t="s">
        <v>124</v>
      </c>
      <c r="H259" s="45" t="s">
        <v>124</v>
      </c>
      <c r="I259" s="45" t="s">
        <v>124</v>
      </c>
      <c r="J259" s="45" t="s">
        <v>124</v>
      </c>
    </row>
    <row r="260" spans="1:10" ht="12.75" customHeight="1">
      <c r="A260" s="93" t="s">
        <v>131</v>
      </c>
      <c r="B260" s="93" t="s">
        <v>608</v>
      </c>
      <c r="C260" s="93" t="s">
        <v>607</v>
      </c>
      <c r="D260" s="31" t="s">
        <v>627</v>
      </c>
      <c r="E260" s="96" t="s">
        <v>112</v>
      </c>
      <c r="F260" s="96">
        <v>3</v>
      </c>
      <c r="G260" s="45" t="s">
        <v>124</v>
      </c>
      <c r="H260" s="45" t="s">
        <v>124</v>
      </c>
      <c r="I260" s="45" t="s">
        <v>124</v>
      </c>
      <c r="J260" s="45" t="s">
        <v>124</v>
      </c>
    </row>
    <row r="261" spans="1:10" ht="12.75" customHeight="1">
      <c r="A261" s="93" t="s">
        <v>131</v>
      </c>
      <c r="B261" s="93" t="s">
        <v>609</v>
      </c>
      <c r="C261" s="93" t="s">
        <v>610</v>
      </c>
      <c r="D261" s="31" t="s">
        <v>627</v>
      </c>
      <c r="E261" s="96" t="s">
        <v>112</v>
      </c>
      <c r="F261" s="96">
        <v>3</v>
      </c>
      <c r="G261" s="45" t="s">
        <v>124</v>
      </c>
      <c r="H261" s="45" t="s">
        <v>124</v>
      </c>
      <c r="I261" s="45" t="s">
        <v>124</v>
      </c>
      <c r="J261" s="45" t="s">
        <v>124</v>
      </c>
    </row>
    <row r="262" spans="1:10" ht="12.75" customHeight="1">
      <c r="A262" s="93" t="s">
        <v>131</v>
      </c>
      <c r="B262" s="93" t="s">
        <v>611</v>
      </c>
      <c r="C262" s="93" t="s">
        <v>612</v>
      </c>
      <c r="D262" s="31" t="s">
        <v>627</v>
      </c>
      <c r="E262" s="96" t="s">
        <v>112</v>
      </c>
      <c r="F262" s="96">
        <v>1</v>
      </c>
      <c r="G262" s="45" t="s">
        <v>124</v>
      </c>
      <c r="H262" s="45" t="s">
        <v>124</v>
      </c>
      <c r="I262" s="45" t="s">
        <v>124</v>
      </c>
      <c r="J262" s="45" t="s">
        <v>124</v>
      </c>
    </row>
    <row r="263" spans="1:10" ht="12.75" customHeight="1">
      <c r="A263" s="93" t="s">
        <v>131</v>
      </c>
      <c r="B263" s="93" t="s">
        <v>613</v>
      </c>
      <c r="C263" s="93" t="s">
        <v>614</v>
      </c>
      <c r="D263" s="31" t="s">
        <v>627</v>
      </c>
      <c r="E263" s="96" t="s">
        <v>112</v>
      </c>
      <c r="F263" s="96">
        <v>1</v>
      </c>
      <c r="G263" s="45" t="s">
        <v>124</v>
      </c>
      <c r="H263" s="45" t="s">
        <v>124</v>
      </c>
      <c r="I263" s="45" t="s">
        <v>124</v>
      </c>
      <c r="J263" s="45" t="s">
        <v>124</v>
      </c>
    </row>
    <row r="264" spans="1:10" ht="12.75" customHeight="1">
      <c r="A264" s="93" t="s">
        <v>131</v>
      </c>
      <c r="B264" s="93" t="s">
        <v>615</v>
      </c>
      <c r="C264" s="93" t="s">
        <v>616</v>
      </c>
      <c r="D264" s="31" t="s">
        <v>627</v>
      </c>
      <c r="E264" s="96" t="s">
        <v>112</v>
      </c>
      <c r="F264" s="96">
        <v>1</v>
      </c>
      <c r="G264" s="45" t="s">
        <v>124</v>
      </c>
      <c r="H264" s="45" t="s">
        <v>124</v>
      </c>
      <c r="I264" s="45" t="s">
        <v>124</v>
      </c>
      <c r="J264" s="45" t="s">
        <v>124</v>
      </c>
    </row>
    <row r="265" spans="1:10" ht="12.75" customHeight="1">
      <c r="A265" s="93" t="s">
        <v>131</v>
      </c>
      <c r="B265" s="93" t="s">
        <v>617</v>
      </c>
      <c r="C265" s="93" t="s">
        <v>353</v>
      </c>
      <c r="D265" s="31" t="s">
        <v>627</v>
      </c>
      <c r="E265" s="96" t="s">
        <v>112</v>
      </c>
      <c r="F265" s="96">
        <v>1</v>
      </c>
      <c r="G265" s="45" t="s">
        <v>124</v>
      </c>
      <c r="H265" s="45" t="s">
        <v>124</v>
      </c>
      <c r="I265" s="45" t="s">
        <v>124</v>
      </c>
      <c r="J265" s="45" t="s">
        <v>124</v>
      </c>
    </row>
    <row r="266" spans="1:10" ht="12.75" customHeight="1">
      <c r="A266" s="93" t="s">
        <v>131</v>
      </c>
      <c r="B266" s="93" t="s">
        <v>618</v>
      </c>
      <c r="C266" s="93" t="s">
        <v>619</v>
      </c>
      <c r="D266" s="31" t="s">
        <v>627</v>
      </c>
      <c r="E266" s="96" t="s">
        <v>112</v>
      </c>
      <c r="F266" s="96">
        <v>1</v>
      </c>
      <c r="G266" s="45" t="s">
        <v>124</v>
      </c>
      <c r="H266" s="45" t="s">
        <v>124</v>
      </c>
      <c r="I266" s="45" t="s">
        <v>124</v>
      </c>
      <c r="J266" s="45" t="s">
        <v>124</v>
      </c>
    </row>
    <row r="267" spans="1:10" ht="12.75" customHeight="1">
      <c r="A267" s="93" t="s">
        <v>131</v>
      </c>
      <c r="B267" s="93" t="s">
        <v>620</v>
      </c>
      <c r="C267" s="93" t="s">
        <v>621</v>
      </c>
      <c r="D267" s="31" t="s">
        <v>627</v>
      </c>
      <c r="E267" s="96" t="s">
        <v>112</v>
      </c>
      <c r="F267" s="96">
        <v>1</v>
      </c>
      <c r="G267" s="45" t="s">
        <v>124</v>
      </c>
      <c r="H267" s="45" t="s">
        <v>124</v>
      </c>
      <c r="I267" s="45" t="s">
        <v>124</v>
      </c>
      <c r="J267" s="45" t="s">
        <v>124</v>
      </c>
    </row>
    <row r="268" spans="1:10" ht="12.75" customHeight="1">
      <c r="A268" s="99" t="s">
        <v>131</v>
      </c>
      <c r="B268" s="99" t="s">
        <v>622</v>
      </c>
      <c r="C268" s="99" t="s">
        <v>623</v>
      </c>
      <c r="D268" s="34" t="s">
        <v>627</v>
      </c>
      <c r="E268" s="100" t="s">
        <v>112</v>
      </c>
      <c r="F268" s="100">
        <v>1</v>
      </c>
      <c r="G268" s="86" t="s">
        <v>124</v>
      </c>
      <c r="H268" s="86" t="s">
        <v>124</v>
      </c>
      <c r="I268" s="86" t="s">
        <v>124</v>
      </c>
      <c r="J268" s="86" t="s">
        <v>124</v>
      </c>
    </row>
    <row r="269" spans="1:10" ht="12.75" customHeight="1">
      <c r="A269" s="31"/>
      <c r="B269" s="32">
        <f>COUNTA(B185:B268)</f>
        <v>84</v>
      </c>
      <c r="C269" s="31"/>
      <c r="D269" s="32">
        <f>COUNTIF(D185:D268,"Yes")</f>
        <v>84</v>
      </c>
      <c r="E269" s="31"/>
      <c r="F269" s="45"/>
      <c r="G269" s="31"/>
      <c r="H269" s="31"/>
      <c r="I269" s="31"/>
      <c r="J269" s="31"/>
    </row>
    <row r="270" ht="12.75" customHeight="1"/>
    <row r="271" spans="1:4" ht="12.75" customHeight="1">
      <c r="A271" s="68" t="s">
        <v>111</v>
      </c>
      <c r="B271" s="68">
        <f>B51+B122+B183+B269</f>
        <v>260</v>
      </c>
      <c r="D271" s="68">
        <f>D51+D122+D183+D269</f>
        <v>260</v>
      </c>
    </row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New Jersey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49</v>
      </c>
      <c r="B1" s="24" t="s">
        <v>50</v>
      </c>
      <c r="C1" s="24" t="s">
        <v>51</v>
      </c>
      <c r="D1" s="24" t="s">
        <v>52</v>
      </c>
      <c r="E1" s="24" t="s">
        <v>53</v>
      </c>
      <c r="F1" s="24" t="s">
        <v>54</v>
      </c>
      <c r="G1" s="24" t="s">
        <v>55</v>
      </c>
      <c r="H1" s="24" t="s">
        <v>74</v>
      </c>
      <c r="I1" s="24" t="s">
        <v>73</v>
      </c>
    </row>
    <row r="2" spans="1:10" ht="12.75" customHeight="1">
      <c r="A2" s="93" t="s">
        <v>128</v>
      </c>
      <c r="B2" s="93" t="s">
        <v>132</v>
      </c>
      <c r="C2" s="93" t="s">
        <v>133</v>
      </c>
      <c r="D2" s="93">
        <v>126</v>
      </c>
      <c r="E2" s="93" t="s">
        <v>624</v>
      </c>
      <c r="F2" s="93">
        <v>1</v>
      </c>
      <c r="G2" s="93" t="s">
        <v>110</v>
      </c>
      <c r="H2" s="93">
        <v>0</v>
      </c>
      <c r="I2" s="93" t="s">
        <v>110</v>
      </c>
      <c r="J2" s="29"/>
    </row>
    <row r="3" spans="1:10" ht="12.75" customHeight="1">
      <c r="A3" s="93" t="s">
        <v>128</v>
      </c>
      <c r="B3" s="93" t="s">
        <v>134</v>
      </c>
      <c r="C3" s="93" t="s">
        <v>135</v>
      </c>
      <c r="D3" s="93">
        <v>126</v>
      </c>
      <c r="E3" s="93" t="s">
        <v>624</v>
      </c>
      <c r="F3" s="93">
        <v>1</v>
      </c>
      <c r="G3" s="93" t="s">
        <v>110</v>
      </c>
      <c r="H3" s="93">
        <v>0</v>
      </c>
      <c r="I3" s="93" t="s">
        <v>110</v>
      </c>
      <c r="J3" s="29"/>
    </row>
    <row r="4" spans="1:10" ht="12.75" customHeight="1">
      <c r="A4" s="93" t="s">
        <v>128</v>
      </c>
      <c r="B4" s="93" t="s">
        <v>136</v>
      </c>
      <c r="C4" s="93" t="s">
        <v>137</v>
      </c>
      <c r="D4" s="93">
        <v>126</v>
      </c>
      <c r="E4" s="93" t="s">
        <v>624</v>
      </c>
      <c r="F4" s="93">
        <v>1</v>
      </c>
      <c r="G4" s="93" t="s">
        <v>110</v>
      </c>
      <c r="H4" s="93">
        <v>0</v>
      </c>
      <c r="I4" s="93" t="s">
        <v>110</v>
      </c>
      <c r="J4" s="29"/>
    </row>
    <row r="5" spans="1:10" ht="12.75" customHeight="1">
      <c r="A5" s="93" t="s">
        <v>128</v>
      </c>
      <c r="B5" s="93" t="s">
        <v>138</v>
      </c>
      <c r="C5" s="93" t="s">
        <v>139</v>
      </c>
      <c r="D5" s="93">
        <v>126</v>
      </c>
      <c r="E5" s="93" t="s">
        <v>624</v>
      </c>
      <c r="F5" s="93">
        <v>1</v>
      </c>
      <c r="G5" s="93" t="s">
        <v>110</v>
      </c>
      <c r="H5" s="93">
        <v>0</v>
      </c>
      <c r="I5" s="93" t="s">
        <v>110</v>
      </c>
      <c r="J5" s="29"/>
    </row>
    <row r="6" spans="1:10" ht="12.75" customHeight="1">
      <c r="A6" s="93" t="s">
        <v>128</v>
      </c>
      <c r="B6" s="93" t="s">
        <v>140</v>
      </c>
      <c r="C6" s="93" t="s">
        <v>141</v>
      </c>
      <c r="D6" s="93">
        <v>126</v>
      </c>
      <c r="E6" s="93" t="s">
        <v>624</v>
      </c>
      <c r="F6" s="93">
        <v>1</v>
      </c>
      <c r="G6" s="93" t="s">
        <v>110</v>
      </c>
      <c r="H6" s="93">
        <v>0</v>
      </c>
      <c r="I6" s="93" t="s">
        <v>110</v>
      </c>
      <c r="J6" s="29"/>
    </row>
    <row r="7" spans="1:10" ht="12.75" customHeight="1">
      <c r="A7" s="93" t="s">
        <v>128</v>
      </c>
      <c r="B7" s="93" t="s">
        <v>142</v>
      </c>
      <c r="C7" s="93" t="s">
        <v>143</v>
      </c>
      <c r="D7" s="93">
        <v>126</v>
      </c>
      <c r="E7" s="93" t="s">
        <v>624</v>
      </c>
      <c r="F7" s="93">
        <v>1</v>
      </c>
      <c r="G7" s="93" t="s">
        <v>110</v>
      </c>
      <c r="H7" s="93">
        <v>0</v>
      </c>
      <c r="I7" s="93" t="s">
        <v>110</v>
      </c>
      <c r="J7" s="29"/>
    </row>
    <row r="8" spans="1:10" ht="12.75" customHeight="1">
      <c r="A8" s="93" t="s">
        <v>128</v>
      </c>
      <c r="B8" s="93" t="s">
        <v>144</v>
      </c>
      <c r="C8" s="93" t="s">
        <v>145</v>
      </c>
      <c r="D8" s="93">
        <v>126</v>
      </c>
      <c r="E8" s="93" t="s">
        <v>624</v>
      </c>
      <c r="F8" s="93">
        <v>1</v>
      </c>
      <c r="G8" s="93" t="s">
        <v>110</v>
      </c>
      <c r="H8" s="93">
        <v>0</v>
      </c>
      <c r="I8" s="93" t="s">
        <v>110</v>
      </c>
      <c r="J8" s="29"/>
    </row>
    <row r="9" spans="1:10" ht="12.75" customHeight="1">
      <c r="A9" s="93" t="s">
        <v>128</v>
      </c>
      <c r="B9" s="93" t="s">
        <v>146</v>
      </c>
      <c r="C9" s="93" t="s">
        <v>147</v>
      </c>
      <c r="D9" s="93">
        <v>126</v>
      </c>
      <c r="E9" s="93" t="s">
        <v>624</v>
      </c>
      <c r="F9" s="93">
        <v>1</v>
      </c>
      <c r="G9" s="93" t="s">
        <v>110</v>
      </c>
      <c r="H9" s="93">
        <v>0</v>
      </c>
      <c r="I9" s="93" t="s">
        <v>110</v>
      </c>
      <c r="J9" s="29"/>
    </row>
    <row r="10" spans="1:10" ht="12.75" customHeight="1">
      <c r="A10" s="93" t="s">
        <v>128</v>
      </c>
      <c r="B10" s="93" t="s">
        <v>148</v>
      </c>
      <c r="C10" s="93" t="s">
        <v>149</v>
      </c>
      <c r="D10" s="93">
        <v>126</v>
      </c>
      <c r="E10" s="93" t="s">
        <v>624</v>
      </c>
      <c r="F10" s="93">
        <v>1</v>
      </c>
      <c r="G10" s="93" t="s">
        <v>110</v>
      </c>
      <c r="H10" s="93">
        <v>0</v>
      </c>
      <c r="I10" s="93" t="s">
        <v>110</v>
      </c>
      <c r="J10" s="29"/>
    </row>
    <row r="11" spans="1:10" ht="12.75" customHeight="1">
      <c r="A11" s="93" t="s">
        <v>128</v>
      </c>
      <c r="B11" s="93" t="s">
        <v>150</v>
      </c>
      <c r="C11" s="93" t="s">
        <v>151</v>
      </c>
      <c r="D11" s="93">
        <v>126</v>
      </c>
      <c r="E11" s="93" t="s">
        <v>624</v>
      </c>
      <c r="F11" s="93">
        <v>1</v>
      </c>
      <c r="G11" s="93" t="s">
        <v>110</v>
      </c>
      <c r="H11" s="93">
        <v>0</v>
      </c>
      <c r="I11" s="93" t="s">
        <v>110</v>
      </c>
      <c r="J11" s="29"/>
    </row>
    <row r="12" spans="1:10" ht="12.75" customHeight="1">
      <c r="A12" s="93" t="s">
        <v>128</v>
      </c>
      <c r="B12" s="93" t="s">
        <v>152</v>
      </c>
      <c r="C12" s="93" t="s">
        <v>153</v>
      </c>
      <c r="D12" s="93">
        <v>126</v>
      </c>
      <c r="E12" s="93" t="s">
        <v>624</v>
      </c>
      <c r="F12" s="93">
        <v>1</v>
      </c>
      <c r="G12" s="93" t="s">
        <v>110</v>
      </c>
      <c r="H12" s="93">
        <v>0</v>
      </c>
      <c r="I12" s="93" t="s">
        <v>110</v>
      </c>
      <c r="J12" s="29"/>
    </row>
    <row r="13" spans="1:10" ht="12.75" customHeight="1">
      <c r="A13" s="93" t="s">
        <v>128</v>
      </c>
      <c r="B13" s="93" t="s">
        <v>154</v>
      </c>
      <c r="C13" s="93" t="s">
        <v>155</v>
      </c>
      <c r="D13" s="93">
        <v>126</v>
      </c>
      <c r="E13" s="93" t="s">
        <v>624</v>
      </c>
      <c r="F13" s="93">
        <v>1</v>
      </c>
      <c r="G13" s="93" t="s">
        <v>110</v>
      </c>
      <c r="H13" s="93">
        <v>0</v>
      </c>
      <c r="I13" s="93" t="s">
        <v>110</v>
      </c>
      <c r="J13" s="29"/>
    </row>
    <row r="14" spans="1:10" ht="12.75" customHeight="1">
      <c r="A14" s="93" t="s">
        <v>128</v>
      </c>
      <c r="B14" s="93" t="s">
        <v>156</v>
      </c>
      <c r="C14" s="93" t="s">
        <v>157</v>
      </c>
      <c r="D14" s="93">
        <v>126</v>
      </c>
      <c r="E14" s="93" t="s">
        <v>624</v>
      </c>
      <c r="F14" s="93">
        <v>1</v>
      </c>
      <c r="G14" s="93" t="s">
        <v>110</v>
      </c>
      <c r="H14" s="93">
        <v>0</v>
      </c>
      <c r="I14" s="93" t="s">
        <v>110</v>
      </c>
      <c r="J14" s="29"/>
    </row>
    <row r="15" spans="1:10" ht="12.75" customHeight="1">
      <c r="A15" s="93" t="s">
        <v>128</v>
      </c>
      <c r="B15" s="93" t="s">
        <v>158</v>
      </c>
      <c r="C15" s="93" t="s">
        <v>159</v>
      </c>
      <c r="D15" s="93">
        <v>126</v>
      </c>
      <c r="E15" s="93" t="s">
        <v>624</v>
      </c>
      <c r="F15" s="93">
        <v>1</v>
      </c>
      <c r="G15" s="93" t="s">
        <v>110</v>
      </c>
      <c r="H15" s="93">
        <v>0</v>
      </c>
      <c r="I15" s="93" t="s">
        <v>110</v>
      </c>
      <c r="J15" s="29"/>
    </row>
    <row r="16" spans="1:10" ht="12.75" customHeight="1">
      <c r="A16" s="93" t="s">
        <v>128</v>
      </c>
      <c r="B16" s="93" t="s">
        <v>160</v>
      </c>
      <c r="C16" s="93" t="s">
        <v>161</v>
      </c>
      <c r="D16" s="93">
        <v>126</v>
      </c>
      <c r="E16" s="93" t="s">
        <v>624</v>
      </c>
      <c r="F16" s="93">
        <v>1</v>
      </c>
      <c r="G16" s="93" t="s">
        <v>110</v>
      </c>
      <c r="H16" s="93">
        <v>0</v>
      </c>
      <c r="I16" s="93" t="s">
        <v>110</v>
      </c>
      <c r="J16" s="29"/>
    </row>
    <row r="17" spans="1:10" ht="12.75" customHeight="1">
      <c r="A17" s="93" t="s">
        <v>128</v>
      </c>
      <c r="B17" s="93" t="s">
        <v>162</v>
      </c>
      <c r="C17" s="93" t="s">
        <v>163</v>
      </c>
      <c r="D17" s="93">
        <v>126</v>
      </c>
      <c r="E17" s="93" t="s">
        <v>624</v>
      </c>
      <c r="F17" s="93">
        <v>1</v>
      </c>
      <c r="G17" s="93" t="s">
        <v>110</v>
      </c>
      <c r="H17" s="93">
        <v>0</v>
      </c>
      <c r="I17" s="93" t="s">
        <v>110</v>
      </c>
      <c r="J17" s="29"/>
    </row>
    <row r="18" spans="1:10" ht="12.75" customHeight="1">
      <c r="A18" s="93" t="s">
        <v>128</v>
      </c>
      <c r="B18" s="93" t="s">
        <v>164</v>
      </c>
      <c r="C18" s="93" t="s">
        <v>165</v>
      </c>
      <c r="D18" s="93">
        <v>126</v>
      </c>
      <c r="E18" s="93" t="s">
        <v>624</v>
      </c>
      <c r="F18" s="93">
        <v>1</v>
      </c>
      <c r="G18" s="93" t="s">
        <v>110</v>
      </c>
      <c r="H18" s="93">
        <v>0</v>
      </c>
      <c r="I18" s="93" t="s">
        <v>110</v>
      </c>
      <c r="J18" s="29"/>
    </row>
    <row r="19" spans="1:10" ht="12.75" customHeight="1">
      <c r="A19" s="93" t="s">
        <v>128</v>
      </c>
      <c r="B19" s="93" t="s">
        <v>166</v>
      </c>
      <c r="C19" s="93" t="s">
        <v>167</v>
      </c>
      <c r="D19" s="93">
        <v>126</v>
      </c>
      <c r="E19" s="93" t="s">
        <v>624</v>
      </c>
      <c r="F19" s="93">
        <v>1</v>
      </c>
      <c r="G19" s="93" t="s">
        <v>110</v>
      </c>
      <c r="H19" s="93">
        <v>0</v>
      </c>
      <c r="I19" s="93" t="s">
        <v>110</v>
      </c>
      <c r="J19" s="29"/>
    </row>
    <row r="20" spans="1:10" ht="12.75" customHeight="1">
      <c r="A20" s="93" t="s">
        <v>128</v>
      </c>
      <c r="B20" s="93" t="s">
        <v>168</v>
      </c>
      <c r="C20" s="93" t="s">
        <v>169</v>
      </c>
      <c r="D20" s="93">
        <v>126</v>
      </c>
      <c r="E20" s="93" t="s">
        <v>624</v>
      </c>
      <c r="F20" s="93">
        <v>1</v>
      </c>
      <c r="G20" s="93" t="s">
        <v>110</v>
      </c>
      <c r="H20" s="93">
        <v>0</v>
      </c>
      <c r="I20" s="93" t="s">
        <v>110</v>
      </c>
      <c r="J20" s="29"/>
    </row>
    <row r="21" spans="1:10" ht="12.75" customHeight="1">
      <c r="A21" s="93" t="s">
        <v>128</v>
      </c>
      <c r="B21" s="93" t="s">
        <v>170</v>
      </c>
      <c r="C21" s="93" t="s">
        <v>171</v>
      </c>
      <c r="D21" s="93">
        <v>126</v>
      </c>
      <c r="E21" s="93" t="s">
        <v>624</v>
      </c>
      <c r="F21" s="93">
        <v>1</v>
      </c>
      <c r="G21" s="93" t="s">
        <v>110</v>
      </c>
      <c r="H21" s="93">
        <v>0</v>
      </c>
      <c r="I21" s="93" t="s">
        <v>110</v>
      </c>
      <c r="J21" s="29"/>
    </row>
    <row r="22" spans="1:10" ht="12.75" customHeight="1">
      <c r="A22" s="93" t="s">
        <v>128</v>
      </c>
      <c r="B22" s="93" t="s">
        <v>172</v>
      </c>
      <c r="C22" s="93" t="s">
        <v>173</v>
      </c>
      <c r="D22" s="93">
        <v>126</v>
      </c>
      <c r="E22" s="93" t="s">
        <v>624</v>
      </c>
      <c r="F22" s="93">
        <v>1</v>
      </c>
      <c r="G22" s="93" t="s">
        <v>110</v>
      </c>
      <c r="H22" s="93">
        <v>0</v>
      </c>
      <c r="I22" s="93" t="s">
        <v>110</v>
      </c>
      <c r="J22" s="29"/>
    </row>
    <row r="23" spans="1:10" ht="12.75" customHeight="1">
      <c r="A23" s="93" t="s">
        <v>128</v>
      </c>
      <c r="B23" s="93" t="s">
        <v>174</v>
      </c>
      <c r="C23" s="93" t="s">
        <v>175</v>
      </c>
      <c r="D23" s="93">
        <v>126</v>
      </c>
      <c r="E23" s="93" t="s">
        <v>624</v>
      </c>
      <c r="F23" s="93">
        <v>1</v>
      </c>
      <c r="G23" s="93" t="s">
        <v>110</v>
      </c>
      <c r="H23" s="93">
        <v>0</v>
      </c>
      <c r="I23" s="93" t="s">
        <v>110</v>
      </c>
      <c r="J23" s="29"/>
    </row>
    <row r="24" spans="1:10" ht="12.75" customHeight="1">
      <c r="A24" s="93" t="s">
        <v>128</v>
      </c>
      <c r="B24" s="93" t="s">
        <v>176</v>
      </c>
      <c r="C24" s="93" t="s">
        <v>177</v>
      </c>
      <c r="D24" s="93">
        <v>126</v>
      </c>
      <c r="E24" s="93" t="s">
        <v>624</v>
      </c>
      <c r="F24" s="93">
        <v>1</v>
      </c>
      <c r="G24" s="93" t="s">
        <v>110</v>
      </c>
      <c r="H24" s="93">
        <v>0</v>
      </c>
      <c r="I24" s="93" t="s">
        <v>110</v>
      </c>
      <c r="J24" s="29"/>
    </row>
    <row r="25" spans="1:10" ht="12.75" customHeight="1">
      <c r="A25" s="93" t="s">
        <v>128</v>
      </c>
      <c r="B25" s="93" t="s">
        <v>178</v>
      </c>
      <c r="C25" s="93" t="s">
        <v>179</v>
      </c>
      <c r="D25" s="93">
        <v>126</v>
      </c>
      <c r="E25" s="93" t="s">
        <v>624</v>
      </c>
      <c r="F25" s="93">
        <v>1</v>
      </c>
      <c r="G25" s="93" t="s">
        <v>110</v>
      </c>
      <c r="H25" s="93">
        <v>0</v>
      </c>
      <c r="I25" s="93" t="s">
        <v>110</v>
      </c>
      <c r="J25" s="29"/>
    </row>
    <row r="26" spans="1:10" ht="12.75" customHeight="1">
      <c r="A26" s="93" t="s">
        <v>128</v>
      </c>
      <c r="B26" s="93" t="s">
        <v>180</v>
      </c>
      <c r="C26" s="93" t="s">
        <v>181</v>
      </c>
      <c r="D26" s="93">
        <v>126</v>
      </c>
      <c r="E26" s="93" t="s">
        <v>624</v>
      </c>
      <c r="F26" s="93">
        <v>1</v>
      </c>
      <c r="G26" s="93" t="s">
        <v>110</v>
      </c>
      <c r="H26" s="93">
        <v>0</v>
      </c>
      <c r="I26" s="93" t="s">
        <v>110</v>
      </c>
      <c r="J26" s="29"/>
    </row>
    <row r="27" spans="1:10" ht="12.75" customHeight="1">
      <c r="A27" s="93" t="s">
        <v>128</v>
      </c>
      <c r="B27" s="93" t="s">
        <v>182</v>
      </c>
      <c r="C27" s="93" t="s">
        <v>183</v>
      </c>
      <c r="D27" s="93">
        <v>126</v>
      </c>
      <c r="E27" s="93" t="s">
        <v>624</v>
      </c>
      <c r="F27" s="93">
        <v>1</v>
      </c>
      <c r="G27" s="93" t="s">
        <v>110</v>
      </c>
      <c r="H27" s="93">
        <v>0</v>
      </c>
      <c r="I27" s="93" t="s">
        <v>110</v>
      </c>
      <c r="J27" s="29"/>
    </row>
    <row r="28" spans="1:10" ht="12.75" customHeight="1">
      <c r="A28" s="93" t="s">
        <v>128</v>
      </c>
      <c r="B28" s="93" t="s">
        <v>184</v>
      </c>
      <c r="C28" s="93" t="s">
        <v>185</v>
      </c>
      <c r="D28" s="93">
        <v>126</v>
      </c>
      <c r="E28" s="93" t="s">
        <v>624</v>
      </c>
      <c r="F28" s="93">
        <v>1</v>
      </c>
      <c r="G28" s="93" t="s">
        <v>110</v>
      </c>
      <c r="H28" s="93">
        <v>0</v>
      </c>
      <c r="I28" s="93" t="s">
        <v>110</v>
      </c>
      <c r="J28" s="29"/>
    </row>
    <row r="29" spans="1:10" ht="12.75" customHeight="1">
      <c r="A29" s="93" t="s">
        <v>128</v>
      </c>
      <c r="B29" s="93" t="s">
        <v>186</v>
      </c>
      <c r="C29" s="93" t="s">
        <v>187</v>
      </c>
      <c r="D29" s="93">
        <v>126</v>
      </c>
      <c r="E29" s="93" t="s">
        <v>624</v>
      </c>
      <c r="F29" s="93">
        <v>1</v>
      </c>
      <c r="G29" s="93" t="s">
        <v>110</v>
      </c>
      <c r="H29" s="93">
        <v>0</v>
      </c>
      <c r="I29" s="93" t="s">
        <v>110</v>
      </c>
      <c r="J29" s="29"/>
    </row>
    <row r="30" spans="1:10" ht="12.75" customHeight="1">
      <c r="A30" s="93" t="s">
        <v>128</v>
      </c>
      <c r="B30" s="93" t="s">
        <v>188</v>
      </c>
      <c r="C30" s="93" t="s">
        <v>189</v>
      </c>
      <c r="D30" s="93">
        <v>126</v>
      </c>
      <c r="E30" s="93" t="s">
        <v>624</v>
      </c>
      <c r="F30" s="93">
        <v>1</v>
      </c>
      <c r="G30" s="93" t="s">
        <v>110</v>
      </c>
      <c r="H30" s="93">
        <v>0</v>
      </c>
      <c r="I30" s="93" t="s">
        <v>110</v>
      </c>
      <c r="J30" s="29"/>
    </row>
    <row r="31" spans="1:10" ht="12.75" customHeight="1">
      <c r="A31" s="93" t="s">
        <v>128</v>
      </c>
      <c r="B31" s="93" t="s">
        <v>190</v>
      </c>
      <c r="C31" s="93" t="s">
        <v>191</v>
      </c>
      <c r="D31" s="93">
        <v>126</v>
      </c>
      <c r="E31" s="93" t="s">
        <v>624</v>
      </c>
      <c r="F31" s="93">
        <v>1</v>
      </c>
      <c r="G31" s="93" t="s">
        <v>110</v>
      </c>
      <c r="H31" s="93">
        <v>0</v>
      </c>
      <c r="I31" s="93" t="s">
        <v>110</v>
      </c>
      <c r="J31" s="29"/>
    </row>
    <row r="32" spans="1:10" ht="12.75" customHeight="1">
      <c r="A32" s="93" t="s">
        <v>128</v>
      </c>
      <c r="B32" s="93" t="s">
        <v>192</v>
      </c>
      <c r="C32" s="93" t="s">
        <v>193</v>
      </c>
      <c r="D32" s="93">
        <v>126</v>
      </c>
      <c r="E32" s="93" t="s">
        <v>624</v>
      </c>
      <c r="F32" s="93">
        <v>1</v>
      </c>
      <c r="G32" s="93" t="s">
        <v>110</v>
      </c>
      <c r="H32" s="93">
        <v>0</v>
      </c>
      <c r="I32" s="93" t="s">
        <v>110</v>
      </c>
      <c r="J32" s="29"/>
    </row>
    <row r="33" spans="1:10" ht="12.75" customHeight="1">
      <c r="A33" s="93" t="s">
        <v>128</v>
      </c>
      <c r="B33" s="93" t="s">
        <v>194</v>
      </c>
      <c r="C33" s="93" t="s">
        <v>195</v>
      </c>
      <c r="D33" s="93">
        <v>126</v>
      </c>
      <c r="E33" s="93" t="s">
        <v>624</v>
      </c>
      <c r="F33" s="93">
        <v>1</v>
      </c>
      <c r="G33" s="93" t="s">
        <v>110</v>
      </c>
      <c r="H33" s="93">
        <v>0</v>
      </c>
      <c r="I33" s="93" t="s">
        <v>110</v>
      </c>
      <c r="J33" s="29"/>
    </row>
    <row r="34" spans="1:10" ht="12.75" customHeight="1">
      <c r="A34" s="93" t="s">
        <v>128</v>
      </c>
      <c r="B34" s="93" t="s">
        <v>196</v>
      </c>
      <c r="C34" s="93" t="s">
        <v>197</v>
      </c>
      <c r="D34" s="93">
        <v>126</v>
      </c>
      <c r="E34" s="93" t="s">
        <v>624</v>
      </c>
      <c r="F34" s="93">
        <v>1</v>
      </c>
      <c r="G34" s="93" t="s">
        <v>110</v>
      </c>
      <c r="H34" s="93">
        <v>0</v>
      </c>
      <c r="I34" s="93" t="s">
        <v>110</v>
      </c>
      <c r="J34" s="29"/>
    </row>
    <row r="35" spans="1:10" ht="12.75" customHeight="1">
      <c r="A35" s="93" t="s">
        <v>128</v>
      </c>
      <c r="B35" s="93" t="s">
        <v>198</v>
      </c>
      <c r="C35" s="93" t="s">
        <v>25</v>
      </c>
      <c r="D35" s="93">
        <v>126</v>
      </c>
      <c r="E35" s="93" t="s">
        <v>624</v>
      </c>
      <c r="F35" s="93">
        <v>1</v>
      </c>
      <c r="G35" s="93" t="s">
        <v>110</v>
      </c>
      <c r="H35" s="93">
        <v>0</v>
      </c>
      <c r="I35" s="93" t="s">
        <v>110</v>
      </c>
      <c r="J35" s="29"/>
    </row>
    <row r="36" spans="1:10" ht="12.75" customHeight="1">
      <c r="A36" s="93" t="s">
        <v>128</v>
      </c>
      <c r="B36" s="93" t="s">
        <v>199</v>
      </c>
      <c r="C36" s="93" t="s">
        <v>200</v>
      </c>
      <c r="D36" s="93">
        <v>126</v>
      </c>
      <c r="E36" s="93" t="s">
        <v>624</v>
      </c>
      <c r="F36" s="93">
        <v>1</v>
      </c>
      <c r="G36" s="93" t="s">
        <v>110</v>
      </c>
      <c r="H36" s="93">
        <v>0</v>
      </c>
      <c r="I36" s="93" t="s">
        <v>110</v>
      </c>
      <c r="J36" s="29"/>
    </row>
    <row r="37" spans="1:10" ht="12.75" customHeight="1">
      <c r="A37" s="93" t="s">
        <v>128</v>
      </c>
      <c r="B37" s="93" t="s">
        <v>201</v>
      </c>
      <c r="C37" s="93" t="s">
        <v>202</v>
      </c>
      <c r="D37" s="93">
        <v>126</v>
      </c>
      <c r="E37" s="93" t="s">
        <v>624</v>
      </c>
      <c r="F37" s="93">
        <v>1</v>
      </c>
      <c r="G37" s="93" t="s">
        <v>110</v>
      </c>
      <c r="H37" s="93">
        <v>0</v>
      </c>
      <c r="I37" s="93" t="s">
        <v>110</v>
      </c>
      <c r="J37" s="29"/>
    </row>
    <row r="38" spans="1:10" ht="12.75" customHeight="1">
      <c r="A38" s="93" t="s">
        <v>128</v>
      </c>
      <c r="B38" s="93" t="s">
        <v>203</v>
      </c>
      <c r="C38" s="93" t="s">
        <v>204</v>
      </c>
      <c r="D38" s="93">
        <v>126</v>
      </c>
      <c r="E38" s="93" t="s">
        <v>624</v>
      </c>
      <c r="F38" s="93">
        <v>1</v>
      </c>
      <c r="G38" s="93" t="s">
        <v>110</v>
      </c>
      <c r="H38" s="93">
        <v>0</v>
      </c>
      <c r="I38" s="93" t="s">
        <v>110</v>
      </c>
      <c r="J38" s="29"/>
    </row>
    <row r="39" spans="1:10" ht="12.75" customHeight="1">
      <c r="A39" s="93" t="s">
        <v>128</v>
      </c>
      <c r="B39" s="93" t="s">
        <v>205</v>
      </c>
      <c r="C39" s="93" t="s">
        <v>206</v>
      </c>
      <c r="D39" s="93">
        <v>126</v>
      </c>
      <c r="E39" s="93" t="s">
        <v>624</v>
      </c>
      <c r="F39" s="93">
        <v>1</v>
      </c>
      <c r="G39" s="93" t="s">
        <v>110</v>
      </c>
      <c r="H39" s="93">
        <v>0</v>
      </c>
      <c r="I39" s="93" t="s">
        <v>110</v>
      </c>
      <c r="J39" s="29"/>
    </row>
    <row r="40" spans="1:10" ht="12.75" customHeight="1">
      <c r="A40" s="93" t="s">
        <v>128</v>
      </c>
      <c r="B40" s="93" t="s">
        <v>207</v>
      </c>
      <c r="C40" s="93" t="s">
        <v>208</v>
      </c>
      <c r="D40" s="93">
        <v>126</v>
      </c>
      <c r="E40" s="93" t="s">
        <v>624</v>
      </c>
      <c r="F40" s="93">
        <v>1</v>
      </c>
      <c r="G40" s="93" t="s">
        <v>110</v>
      </c>
      <c r="H40" s="93">
        <v>0</v>
      </c>
      <c r="I40" s="93" t="s">
        <v>110</v>
      </c>
      <c r="J40" s="29"/>
    </row>
    <row r="41" spans="1:10" ht="12.75" customHeight="1">
      <c r="A41" s="93" t="s">
        <v>128</v>
      </c>
      <c r="B41" s="93" t="s">
        <v>209</v>
      </c>
      <c r="C41" s="93" t="s">
        <v>210</v>
      </c>
      <c r="D41" s="93">
        <v>126</v>
      </c>
      <c r="E41" s="93" t="s">
        <v>624</v>
      </c>
      <c r="F41" s="93">
        <v>1</v>
      </c>
      <c r="G41" s="93" t="s">
        <v>110</v>
      </c>
      <c r="H41" s="93">
        <v>0</v>
      </c>
      <c r="I41" s="93" t="s">
        <v>110</v>
      </c>
      <c r="J41" s="29"/>
    </row>
    <row r="42" spans="1:10" ht="12.75" customHeight="1">
      <c r="A42" s="93" t="s">
        <v>128</v>
      </c>
      <c r="B42" s="93" t="s">
        <v>211</v>
      </c>
      <c r="C42" s="93" t="s">
        <v>212</v>
      </c>
      <c r="D42" s="93">
        <v>126</v>
      </c>
      <c r="E42" s="93" t="s">
        <v>624</v>
      </c>
      <c r="F42" s="93">
        <v>1</v>
      </c>
      <c r="G42" s="93" t="s">
        <v>110</v>
      </c>
      <c r="H42" s="93">
        <v>0</v>
      </c>
      <c r="I42" s="93" t="s">
        <v>110</v>
      </c>
      <c r="J42" s="29"/>
    </row>
    <row r="43" spans="1:10" ht="12.75" customHeight="1">
      <c r="A43" s="93" t="s">
        <v>128</v>
      </c>
      <c r="B43" s="93" t="s">
        <v>213</v>
      </c>
      <c r="C43" s="93" t="s">
        <v>214</v>
      </c>
      <c r="D43" s="93">
        <v>126</v>
      </c>
      <c r="E43" s="93" t="s">
        <v>624</v>
      </c>
      <c r="F43" s="93">
        <v>1</v>
      </c>
      <c r="G43" s="93" t="s">
        <v>110</v>
      </c>
      <c r="H43" s="93">
        <v>0</v>
      </c>
      <c r="I43" s="93" t="s">
        <v>110</v>
      </c>
      <c r="J43" s="29"/>
    </row>
    <row r="44" spans="1:10" ht="12.75" customHeight="1">
      <c r="A44" s="93" t="s">
        <v>128</v>
      </c>
      <c r="B44" s="93" t="s">
        <v>215</v>
      </c>
      <c r="C44" s="93" t="s">
        <v>216</v>
      </c>
      <c r="D44" s="93">
        <v>126</v>
      </c>
      <c r="E44" s="93" t="s">
        <v>624</v>
      </c>
      <c r="F44" s="93">
        <v>1</v>
      </c>
      <c r="G44" s="93" t="s">
        <v>110</v>
      </c>
      <c r="H44" s="93">
        <v>0</v>
      </c>
      <c r="I44" s="93" t="s">
        <v>110</v>
      </c>
      <c r="J44" s="29"/>
    </row>
    <row r="45" spans="1:10" ht="12.75" customHeight="1">
      <c r="A45" s="93" t="s">
        <v>128</v>
      </c>
      <c r="B45" s="93" t="s">
        <v>217</v>
      </c>
      <c r="C45" s="93" t="s">
        <v>218</v>
      </c>
      <c r="D45" s="93">
        <v>126</v>
      </c>
      <c r="E45" s="93" t="s">
        <v>624</v>
      </c>
      <c r="F45" s="93">
        <v>1</v>
      </c>
      <c r="G45" s="93" t="s">
        <v>110</v>
      </c>
      <c r="H45" s="93">
        <v>0</v>
      </c>
      <c r="I45" s="93" t="s">
        <v>110</v>
      </c>
      <c r="J45" s="29"/>
    </row>
    <row r="46" spans="1:10" ht="12.75" customHeight="1">
      <c r="A46" s="93" t="s">
        <v>128</v>
      </c>
      <c r="B46" s="93" t="s">
        <v>219</v>
      </c>
      <c r="C46" s="93" t="s">
        <v>220</v>
      </c>
      <c r="D46" s="93">
        <v>126</v>
      </c>
      <c r="E46" s="93" t="s">
        <v>624</v>
      </c>
      <c r="F46" s="93">
        <v>1</v>
      </c>
      <c r="G46" s="93" t="s">
        <v>110</v>
      </c>
      <c r="H46" s="93">
        <v>0</v>
      </c>
      <c r="I46" s="93" t="s">
        <v>110</v>
      </c>
      <c r="J46" s="29"/>
    </row>
    <row r="47" spans="1:10" ht="12.75" customHeight="1">
      <c r="A47" s="93" t="s">
        <v>128</v>
      </c>
      <c r="B47" s="93" t="s">
        <v>221</v>
      </c>
      <c r="C47" s="93" t="s">
        <v>222</v>
      </c>
      <c r="D47" s="93">
        <v>126</v>
      </c>
      <c r="E47" s="93" t="s">
        <v>624</v>
      </c>
      <c r="F47" s="93">
        <v>1</v>
      </c>
      <c r="G47" s="93" t="s">
        <v>110</v>
      </c>
      <c r="H47" s="93">
        <v>0</v>
      </c>
      <c r="I47" s="93" t="s">
        <v>110</v>
      </c>
      <c r="J47" s="29"/>
    </row>
    <row r="48" spans="1:10" ht="12.75" customHeight="1">
      <c r="A48" s="93" t="s">
        <v>128</v>
      </c>
      <c r="B48" s="93" t="s">
        <v>223</v>
      </c>
      <c r="C48" s="93" t="s">
        <v>224</v>
      </c>
      <c r="D48" s="93">
        <v>126</v>
      </c>
      <c r="E48" s="93" t="s">
        <v>624</v>
      </c>
      <c r="F48" s="93">
        <v>1</v>
      </c>
      <c r="G48" s="93" t="s">
        <v>110</v>
      </c>
      <c r="H48" s="93">
        <v>0</v>
      </c>
      <c r="I48" s="93" t="s">
        <v>110</v>
      </c>
      <c r="J48" s="29"/>
    </row>
    <row r="49" spans="1:10" ht="12.75" customHeight="1">
      <c r="A49" s="95" t="s">
        <v>128</v>
      </c>
      <c r="B49" s="95" t="s">
        <v>225</v>
      </c>
      <c r="C49" s="95" t="s">
        <v>224</v>
      </c>
      <c r="D49" s="95">
        <v>126</v>
      </c>
      <c r="E49" s="95" t="s">
        <v>624</v>
      </c>
      <c r="F49" s="95">
        <v>1</v>
      </c>
      <c r="G49" s="95" t="s">
        <v>110</v>
      </c>
      <c r="H49" s="95">
        <v>0</v>
      </c>
      <c r="I49" s="95" t="s">
        <v>110</v>
      </c>
      <c r="J49" s="29"/>
    </row>
    <row r="50" spans="1:10" ht="12.75" customHeight="1">
      <c r="A50" s="31"/>
      <c r="B50" s="32">
        <f>COUNTA(B2:B49)</f>
        <v>48</v>
      </c>
      <c r="C50" s="32"/>
      <c r="D50" s="32"/>
      <c r="E50" s="32"/>
      <c r="F50" s="32">
        <f>COUNTIF(F2:F49,"&gt;0")</f>
        <v>48</v>
      </c>
      <c r="G50" s="32"/>
      <c r="H50" s="31"/>
      <c r="I50" s="31"/>
      <c r="J50" s="31"/>
    </row>
    <row r="51" spans="1:10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 customHeight="1">
      <c r="A52" s="93" t="s">
        <v>129</v>
      </c>
      <c r="B52" s="93" t="s">
        <v>226</v>
      </c>
      <c r="C52" s="93" t="s">
        <v>227</v>
      </c>
      <c r="D52" s="93">
        <v>126</v>
      </c>
      <c r="E52" s="93" t="s">
        <v>624</v>
      </c>
      <c r="F52" s="93">
        <v>1</v>
      </c>
      <c r="G52" s="93" t="s">
        <v>110</v>
      </c>
      <c r="H52" s="93">
        <v>0</v>
      </c>
      <c r="I52" s="93" t="s">
        <v>110</v>
      </c>
      <c r="J52" s="29"/>
    </row>
    <row r="53" spans="1:10" ht="12.75" customHeight="1">
      <c r="A53" s="93" t="s">
        <v>129</v>
      </c>
      <c r="B53" s="93" t="s">
        <v>228</v>
      </c>
      <c r="C53" s="93" t="s">
        <v>229</v>
      </c>
      <c r="D53" s="93">
        <v>126</v>
      </c>
      <c r="E53" s="93" t="s">
        <v>624</v>
      </c>
      <c r="F53" s="93">
        <v>1</v>
      </c>
      <c r="G53" s="93" t="s">
        <v>110</v>
      </c>
      <c r="H53" s="93">
        <v>0</v>
      </c>
      <c r="I53" s="93" t="s">
        <v>110</v>
      </c>
      <c r="J53" s="29"/>
    </row>
    <row r="54" spans="1:10" ht="12.75" customHeight="1">
      <c r="A54" s="93" t="s">
        <v>129</v>
      </c>
      <c r="B54" s="93" t="s">
        <v>230</v>
      </c>
      <c r="C54" s="93" t="s">
        <v>231</v>
      </c>
      <c r="D54" s="93">
        <v>126</v>
      </c>
      <c r="E54" s="93" t="s">
        <v>624</v>
      </c>
      <c r="F54" s="93">
        <v>1</v>
      </c>
      <c r="G54" s="93" t="s">
        <v>110</v>
      </c>
      <c r="H54" s="93">
        <v>0</v>
      </c>
      <c r="I54" s="93" t="s">
        <v>110</v>
      </c>
      <c r="J54" s="29"/>
    </row>
    <row r="55" spans="1:10" ht="12.75" customHeight="1">
      <c r="A55" s="93" t="s">
        <v>129</v>
      </c>
      <c r="B55" s="93" t="s">
        <v>232</v>
      </c>
      <c r="C55" s="93" t="s">
        <v>233</v>
      </c>
      <c r="D55" s="93">
        <v>126</v>
      </c>
      <c r="E55" s="93" t="s">
        <v>624</v>
      </c>
      <c r="F55" s="93">
        <v>1</v>
      </c>
      <c r="G55" s="93" t="s">
        <v>110</v>
      </c>
      <c r="H55" s="93">
        <v>0</v>
      </c>
      <c r="I55" s="93" t="s">
        <v>110</v>
      </c>
      <c r="J55" s="29"/>
    </row>
    <row r="56" spans="1:10" ht="12.75" customHeight="1">
      <c r="A56" s="93" t="s">
        <v>129</v>
      </c>
      <c r="B56" s="93" t="s">
        <v>234</v>
      </c>
      <c r="C56" s="93" t="s">
        <v>235</v>
      </c>
      <c r="D56" s="93">
        <v>126</v>
      </c>
      <c r="E56" s="93" t="s">
        <v>624</v>
      </c>
      <c r="F56" s="93">
        <v>1</v>
      </c>
      <c r="G56" s="93" t="s">
        <v>110</v>
      </c>
      <c r="H56" s="93">
        <v>0</v>
      </c>
      <c r="I56" s="93" t="s">
        <v>110</v>
      </c>
      <c r="J56" s="29"/>
    </row>
    <row r="57" spans="1:10" ht="12.75" customHeight="1">
      <c r="A57" s="93" t="s">
        <v>129</v>
      </c>
      <c r="B57" s="93" t="s">
        <v>236</v>
      </c>
      <c r="C57" s="93" t="s">
        <v>237</v>
      </c>
      <c r="D57" s="93">
        <v>126</v>
      </c>
      <c r="E57" s="93" t="s">
        <v>624</v>
      </c>
      <c r="F57" s="93">
        <v>1</v>
      </c>
      <c r="G57" s="93" t="s">
        <v>110</v>
      </c>
      <c r="H57" s="93">
        <v>0</v>
      </c>
      <c r="I57" s="93" t="s">
        <v>110</v>
      </c>
      <c r="J57" s="29"/>
    </row>
    <row r="58" spans="1:10" ht="12.75" customHeight="1">
      <c r="A58" s="93" t="s">
        <v>129</v>
      </c>
      <c r="B58" s="93" t="s">
        <v>238</v>
      </c>
      <c r="C58" s="93" t="s">
        <v>239</v>
      </c>
      <c r="D58" s="93">
        <v>126</v>
      </c>
      <c r="E58" s="93" t="s">
        <v>624</v>
      </c>
      <c r="F58" s="93">
        <v>1</v>
      </c>
      <c r="G58" s="93" t="s">
        <v>110</v>
      </c>
      <c r="H58" s="93">
        <v>0</v>
      </c>
      <c r="I58" s="93" t="s">
        <v>110</v>
      </c>
      <c r="J58" s="29"/>
    </row>
    <row r="59" spans="1:10" ht="12.75" customHeight="1">
      <c r="A59" s="93" t="s">
        <v>129</v>
      </c>
      <c r="B59" s="93" t="s">
        <v>240</v>
      </c>
      <c r="C59" s="93" t="s">
        <v>241</v>
      </c>
      <c r="D59" s="93">
        <v>126</v>
      </c>
      <c r="E59" s="93" t="s">
        <v>624</v>
      </c>
      <c r="F59" s="93">
        <v>1</v>
      </c>
      <c r="G59" s="93" t="s">
        <v>110</v>
      </c>
      <c r="H59" s="93">
        <v>0</v>
      </c>
      <c r="I59" s="93" t="s">
        <v>110</v>
      </c>
      <c r="J59" s="29"/>
    </row>
    <row r="60" spans="1:10" ht="12.75" customHeight="1">
      <c r="A60" s="93" t="s">
        <v>129</v>
      </c>
      <c r="B60" s="93" t="s">
        <v>242</v>
      </c>
      <c r="C60" s="93" t="s">
        <v>243</v>
      </c>
      <c r="D60" s="93">
        <v>126</v>
      </c>
      <c r="E60" s="93" t="s">
        <v>624</v>
      </c>
      <c r="F60" s="93">
        <v>1</v>
      </c>
      <c r="G60" s="93" t="s">
        <v>110</v>
      </c>
      <c r="H60" s="93">
        <v>0</v>
      </c>
      <c r="I60" s="93" t="s">
        <v>110</v>
      </c>
      <c r="J60" s="29"/>
    </row>
    <row r="61" spans="1:10" ht="12.75" customHeight="1">
      <c r="A61" s="93" t="s">
        <v>129</v>
      </c>
      <c r="B61" s="93" t="s">
        <v>244</v>
      </c>
      <c r="C61" s="93" t="s">
        <v>243</v>
      </c>
      <c r="D61" s="93">
        <v>126</v>
      </c>
      <c r="E61" s="93" t="s">
        <v>624</v>
      </c>
      <c r="F61" s="93">
        <v>1</v>
      </c>
      <c r="G61" s="93" t="s">
        <v>110</v>
      </c>
      <c r="H61" s="93">
        <v>0</v>
      </c>
      <c r="I61" s="93" t="s">
        <v>110</v>
      </c>
      <c r="J61" s="29"/>
    </row>
    <row r="62" spans="1:10" ht="12.75" customHeight="1">
      <c r="A62" s="93" t="s">
        <v>129</v>
      </c>
      <c r="B62" s="93" t="s">
        <v>245</v>
      </c>
      <c r="C62" s="93" t="s">
        <v>246</v>
      </c>
      <c r="D62" s="93">
        <v>126</v>
      </c>
      <c r="E62" s="93" t="s">
        <v>624</v>
      </c>
      <c r="F62" s="93">
        <v>1</v>
      </c>
      <c r="G62" s="93" t="s">
        <v>110</v>
      </c>
      <c r="H62" s="93">
        <v>0</v>
      </c>
      <c r="I62" s="93" t="s">
        <v>110</v>
      </c>
      <c r="J62" s="29"/>
    </row>
    <row r="63" spans="1:10" ht="12.75" customHeight="1">
      <c r="A63" s="93" t="s">
        <v>129</v>
      </c>
      <c r="B63" s="93" t="s">
        <v>247</v>
      </c>
      <c r="C63" s="93" t="s">
        <v>248</v>
      </c>
      <c r="D63" s="93">
        <v>126</v>
      </c>
      <c r="E63" s="93" t="s">
        <v>624</v>
      </c>
      <c r="F63" s="93">
        <v>1</v>
      </c>
      <c r="G63" s="93" t="s">
        <v>110</v>
      </c>
      <c r="H63" s="93">
        <v>0</v>
      </c>
      <c r="I63" s="93" t="s">
        <v>110</v>
      </c>
      <c r="J63" s="29"/>
    </row>
    <row r="64" spans="1:10" ht="12.75" customHeight="1">
      <c r="A64" s="93" t="s">
        <v>129</v>
      </c>
      <c r="B64" s="93" t="s">
        <v>249</v>
      </c>
      <c r="C64" s="93" t="s">
        <v>250</v>
      </c>
      <c r="D64" s="93">
        <v>126</v>
      </c>
      <c r="E64" s="93" t="s">
        <v>624</v>
      </c>
      <c r="F64" s="93">
        <v>1</v>
      </c>
      <c r="G64" s="93" t="s">
        <v>110</v>
      </c>
      <c r="H64" s="93">
        <v>0</v>
      </c>
      <c r="I64" s="93" t="s">
        <v>110</v>
      </c>
      <c r="J64" s="29"/>
    </row>
    <row r="65" spans="1:10" ht="12.75" customHeight="1">
      <c r="A65" s="93" t="s">
        <v>129</v>
      </c>
      <c r="B65" s="93" t="s">
        <v>251</v>
      </c>
      <c r="C65" s="93" t="s">
        <v>252</v>
      </c>
      <c r="D65" s="93">
        <v>126</v>
      </c>
      <c r="E65" s="93" t="s">
        <v>624</v>
      </c>
      <c r="F65" s="93">
        <v>1</v>
      </c>
      <c r="G65" s="93" t="s">
        <v>110</v>
      </c>
      <c r="H65" s="93">
        <v>0</v>
      </c>
      <c r="I65" s="93" t="s">
        <v>110</v>
      </c>
      <c r="J65" s="29"/>
    </row>
    <row r="66" spans="1:10" ht="12.75" customHeight="1">
      <c r="A66" s="93" t="s">
        <v>129</v>
      </c>
      <c r="B66" s="93" t="s">
        <v>253</v>
      </c>
      <c r="C66" s="93" t="s">
        <v>254</v>
      </c>
      <c r="D66" s="93">
        <v>126</v>
      </c>
      <c r="E66" s="93" t="s">
        <v>624</v>
      </c>
      <c r="F66" s="93">
        <v>1</v>
      </c>
      <c r="G66" s="93" t="s">
        <v>110</v>
      </c>
      <c r="H66" s="93">
        <v>0</v>
      </c>
      <c r="I66" s="93" t="s">
        <v>110</v>
      </c>
      <c r="J66" s="29"/>
    </row>
    <row r="67" spans="1:10" ht="12.75" customHeight="1">
      <c r="A67" s="93" t="s">
        <v>129</v>
      </c>
      <c r="B67" s="93" t="s">
        <v>255</v>
      </c>
      <c r="C67" s="93" t="s">
        <v>256</v>
      </c>
      <c r="D67" s="93">
        <v>126</v>
      </c>
      <c r="E67" s="93" t="s">
        <v>624</v>
      </c>
      <c r="F67" s="93">
        <v>1</v>
      </c>
      <c r="G67" s="93" t="s">
        <v>110</v>
      </c>
      <c r="H67" s="93">
        <v>0</v>
      </c>
      <c r="I67" s="93" t="s">
        <v>110</v>
      </c>
      <c r="J67" s="29"/>
    </row>
    <row r="68" spans="1:10" ht="12.75" customHeight="1">
      <c r="A68" s="93" t="s">
        <v>129</v>
      </c>
      <c r="B68" s="93" t="s">
        <v>257</v>
      </c>
      <c r="C68" s="93" t="s">
        <v>256</v>
      </c>
      <c r="D68" s="93">
        <v>126</v>
      </c>
      <c r="E68" s="93" t="s">
        <v>624</v>
      </c>
      <c r="F68" s="93">
        <v>1</v>
      </c>
      <c r="G68" s="93" t="s">
        <v>110</v>
      </c>
      <c r="H68" s="93">
        <v>0</v>
      </c>
      <c r="I68" s="93" t="s">
        <v>110</v>
      </c>
      <c r="J68" s="29"/>
    </row>
    <row r="69" spans="1:10" ht="12.75" customHeight="1">
      <c r="A69" s="93" t="s">
        <v>129</v>
      </c>
      <c r="B69" s="93" t="s">
        <v>258</v>
      </c>
      <c r="C69" s="93" t="s">
        <v>259</v>
      </c>
      <c r="D69" s="93">
        <v>126</v>
      </c>
      <c r="E69" s="93" t="s">
        <v>624</v>
      </c>
      <c r="F69" s="93">
        <v>1</v>
      </c>
      <c r="G69" s="93" t="s">
        <v>110</v>
      </c>
      <c r="H69" s="93">
        <v>0</v>
      </c>
      <c r="I69" s="93" t="s">
        <v>110</v>
      </c>
      <c r="J69" s="29"/>
    </row>
    <row r="70" spans="1:10" ht="12.75" customHeight="1">
      <c r="A70" s="93" t="s">
        <v>129</v>
      </c>
      <c r="B70" s="93" t="s">
        <v>260</v>
      </c>
      <c r="C70" s="93" t="s">
        <v>259</v>
      </c>
      <c r="D70" s="93">
        <v>126</v>
      </c>
      <c r="E70" s="93" t="s">
        <v>624</v>
      </c>
      <c r="F70" s="93">
        <v>1</v>
      </c>
      <c r="G70" s="93" t="s">
        <v>110</v>
      </c>
      <c r="H70" s="93">
        <v>0</v>
      </c>
      <c r="I70" s="93" t="s">
        <v>110</v>
      </c>
      <c r="J70" s="29"/>
    </row>
    <row r="71" spans="1:10" ht="12.75" customHeight="1">
      <c r="A71" s="93" t="s">
        <v>129</v>
      </c>
      <c r="B71" s="93" t="s">
        <v>261</v>
      </c>
      <c r="C71" s="93" t="s">
        <v>262</v>
      </c>
      <c r="D71" s="93">
        <v>126</v>
      </c>
      <c r="E71" s="93" t="s">
        <v>624</v>
      </c>
      <c r="F71" s="93">
        <v>1</v>
      </c>
      <c r="G71" s="93" t="s">
        <v>110</v>
      </c>
      <c r="H71" s="93">
        <v>0</v>
      </c>
      <c r="I71" s="93" t="s">
        <v>110</v>
      </c>
      <c r="J71" s="29"/>
    </row>
    <row r="72" spans="1:10" ht="12.75" customHeight="1">
      <c r="A72" s="93" t="s">
        <v>129</v>
      </c>
      <c r="B72" s="93" t="s">
        <v>263</v>
      </c>
      <c r="C72" s="93" t="s">
        <v>264</v>
      </c>
      <c r="D72" s="93">
        <v>126</v>
      </c>
      <c r="E72" s="93" t="s">
        <v>624</v>
      </c>
      <c r="F72" s="93">
        <v>1</v>
      </c>
      <c r="G72" s="93" t="s">
        <v>110</v>
      </c>
      <c r="H72" s="93">
        <v>0</v>
      </c>
      <c r="I72" s="93" t="s">
        <v>110</v>
      </c>
      <c r="J72" s="29"/>
    </row>
    <row r="73" spans="1:10" ht="12.75" customHeight="1">
      <c r="A73" s="93" t="s">
        <v>129</v>
      </c>
      <c r="B73" s="93" t="s">
        <v>265</v>
      </c>
      <c r="C73" s="93" t="s">
        <v>266</v>
      </c>
      <c r="D73" s="93">
        <v>126</v>
      </c>
      <c r="E73" s="93" t="s">
        <v>624</v>
      </c>
      <c r="F73" s="93">
        <v>1</v>
      </c>
      <c r="G73" s="93" t="s">
        <v>110</v>
      </c>
      <c r="H73" s="93">
        <v>0</v>
      </c>
      <c r="I73" s="93" t="s">
        <v>110</v>
      </c>
      <c r="J73" s="29"/>
    </row>
    <row r="74" spans="1:10" ht="12.75" customHeight="1">
      <c r="A74" s="93" t="s">
        <v>129</v>
      </c>
      <c r="B74" s="93" t="s">
        <v>267</v>
      </c>
      <c r="C74" s="93" t="s">
        <v>268</v>
      </c>
      <c r="D74" s="93">
        <v>126</v>
      </c>
      <c r="E74" s="93" t="s">
        <v>624</v>
      </c>
      <c r="F74" s="93">
        <v>1</v>
      </c>
      <c r="G74" s="93" t="s">
        <v>110</v>
      </c>
      <c r="H74" s="93">
        <v>0</v>
      </c>
      <c r="I74" s="93" t="s">
        <v>110</v>
      </c>
      <c r="J74" s="29"/>
    </row>
    <row r="75" spans="1:10" ht="12.75" customHeight="1">
      <c r="A75" s="93" t="s">
        <v>129</v>
      </c>
      <c r="B75" s="93" t="s">
        <v>269</v>
      </c>
      <c r="C75" s="93" t="s">
        <v>270</v>
      </c>
      <c r="D75" s="93">
        <v>126</v>
      </c>
      <c r="E75" s="93" t="s">
        <v>624</v>
      </c>
      <c r="F75" s="93">
        <v>1</v>
      </c>
      <c r="G75" s="93" t="s">
        <v>110</v>
      </c>
      <c r="H75" s="93">
        <v>0</v>
      </c>
      <c r="I75" s="93" t="s">
        <v>110</v>
      </c>
      <c r="J75" s="29"/>
    </row>
    <row r="76" spans="1:10" ht="12.75" customHeight="1">
      <c r="A76" s="93" t="s">
        <v>129</v>
      </c>
      <c r="B76" s="93" t="s">
        <v>271</v>
      </c>
      <c r="C76" s="93" t="s">
        <v>272</v>
      </c>
      <c r="D76" s="93">
        <v>126</v>
      </c>
      <c r="E76" s="93" t="s">
        <v>624</v>
      </c>
      <c r="F76" s="93">
        <v>1</v>
      </c>
      <c r="G76" s="93" t="s">
        <v>110</v>
      </c>
      <c r="H76" s="93">
        <v>0</v>
      </c>
      <c r="I76" s="93" t="s">
        <v>110</v>
      </c>
      <c r="J76" s="29"/>
    </row>
    <row r="77" spans="1:10" ht="12.75" customHeight="1">
      <c r="A77" s="93" t="s">
        <v>129</v>
      </c>
      <c r="B77" s="93" t="s">
        <v>273</v>
      </c>
      <c r="C77" s="93" t="s">
        <v>274</v>
      </c>
      <c r="D77" s="93">
        <v>126</v>
      </c>
      <c r="E77" s="93" t="s">
        <v>624</v>
      </c>
      <c r="F77" s="93">
        <v>1</v>
      </c>
      <c r="G77" s="93" t="s">
        <v>110</v>
      </c>
      <c r="H77" s="93">
        <v>0</v>
      </c>
      <c r="I77" s="93" t="s">
        <v>110</v>
      </c>
      <c r="J77" s="29"/>
    </row>
    <row r="78" spans="1:10" ht="12.75" customHeight="1">
      <c r="A78" s="93" t="s">
        <v>129</v>
      </c>
      <c r="B78" s="93" t="s">
        <v>275</v>
      </c>
      <c r="C78" s="93" t="s">
        <v>274</v>
      </c>
      <c r="D78" s="93">
        <v>126</v>
      </c>
      <c r="E78" s="93" t="s">
        <v>624</v>
      </c>
      <c r="F78" s="93">
        <v>1</v>
      </c>
      <c r="G78" s="93" t="s">
        <v>110</v>
      </c>
      <c r="H78" s="93">
        <v>0</v>
      </c>
      <c r="I78" s="93" t="s">
        <v>110</v>
      </c>
      <c r="J78" s="29"/>
    </row>
    <row r="79" spans="1:10" ht="12.75" customHeight="1">
      <c r="A79" s="93" t="s">
        <v>129</v>
      </c>
      <c r="B79" s="93" t="s">
        <v>276</v>
      </c>
      <c r="C79" s="93" t="s">
        <v>277</v>
      </c>
      <c r="D79" s="93">
        <v>126</v>
      </c>
      <c r="E79" s="93" t="s">
        <v>624</v>
      </c>
      <c r="F79" s="93">
        <v>1</v>
      </c>
      <c r="G79" s="93" t="s">
        <v>110</v>
      </c>
      <c r="H79" s="93">
        <v>0</v>
      </c>
      <c r="I79" s="93" t="s">
        <v>110</v>
      </c>
      <c r="J79" s="29"/>
    </row>
    <row r="80" spans="1:10" ht="12.75" customHeight="1">
      <c r="A80" s="93" t="s">
        <v>129</v>
      </c>
      <c r="B80" s="93" t="s">
        <v>278</v>
      </c>
      <c r="C80" s="93" t="s">
        <v>279</v>
      </c>
      <c r="D80" s="93">
        <v>126</v>
      </c>
      <c r="E80" s="93" t="s">
        <v>624</v>
      </c>
      <c r="F80" s="93">
        <v>1</v>
      </c>
      <c r="G80" s="93" t="s">
        <v>110</v>
      </c>
      <c r="H80" s="93">
        <v>0</v>
      </c>
      <c r="I80" s="93" t="s">
        <v>110</v>
      </c>
      <c r="J80" s="29"/>
    </row>
    <row r="81" spans="1:10" ht="12.75" customHeight="1">
      <c r="A81" s="93" t="s">
        <v>129</v>
      </c>
      <c r="B81" s="93" t="s">
        <v>280</v>
      </c>
      <c r="C81" s="93" t="s">
        <v>281</v>
      </c>
      <c r="D81" s="93">
        <v>126</v>
      </c>
      <c r="E81" s="93" t="s">
        <v>624</v>
      </c>
      <c r="F81" s="93">
        <v>1</v>
      </c>
      <c r="G81" s="93" t="s">
        <v>110</v>
      </c>
      <c r="H81" s="93">
        <v>0</v>
      </c>
      <c r="I81" s="93" t="s">
        <v>110</v>
      </c>
      <c r="J81" s="29"/>
    </row>
    <row r="82" spans="1:10" ht="12.75" customHeight="1">
      <c r="A82" s="93" t="s">
        <v>129</v>
      </c>
      <c r="B82" s="93" t="s">
        <v>282</v>
      </c>
      <c r="C82" s="93" t="s">
        <v>283</v>
      </c>
      <c r="D82" s="93">
        <v>126</v>
      </c>
      <c r="E82" s="93" t="s">
        <v>624</v>
      </c>
      <c r="F82" s="93">
        <v>1</v>
      </c>
      <c r="G82" s="93" t="s">
        <v>110</v>
      </c>
      <c r="H82" s="93">
        <v>0</v>
      </c>
      <c r="I82" s="93" t="s">
        <v>110</v>
      </c>
      <c r="J82" s="29"/>
    </row>
    <row r="83" spans="1:10" ht="12.75" customHeight="1">
      <c r="A83" s="93" t="s">
        <v>129</v>
      </c>
      <c r="B83" s="93" t="s">
        <v>284</v>
      </c>
      <c r="C83" s="93" t="s">
        <v>285</v>
      </c>
      <c r="D83" s="93">
        <v>126</v>
      </c>
      <c r="E83" s="93" t="s">
        <v>624</v>
      </c>
      <c r="F83" s="93">
        <v>1</v>
      </c>
      <c r="G83" s="93" t="s">
        <v>110</v>
      </c>
      <c r="H83" s="93">
        <v>0</v>
      </c>
      <c r="I83" s="93" t="s">
        <v>110</v>
      </c>
      <c r="J83" s="29"/>
    </row>
    <row r="84" spans="1:10" ht="12.75" customHeight="1">
      <c r="A84" s="93" t="s">
        <v>129</v>
      </c>
      <c r="B84" s="93" t="s">
        <v>286</v>
      </c>
      <c r="C84" s="93" t="s">
        <v>287</v>
      </c>
      <c r="D84" s="93">
        <v>126</v>
      </c>
      <c r="E84" s="93" t="s">
        <v>624</v>
      </c>
      <c r="F84" s="93">
        <v>1</v>
      </c>
      <c r="G84" s="93" t="s">
        <v>110</v>
      </c>
      <c r="H84" s="93">
        <v>0</v>
      </c>
      <c r="I84" s="93" t="s">
        <v>110</v>
      </c>
      <c r="J84" s="29"/>
    </row>
    <row r="85" spans="1:10" ht="12.75" customHeight="1">
      <c r="A85" s="93" t="s">
        <v>129</v>
      </c>
      <c r="B85" s="93" t="s">
        <v>288</v>
      </c>
      <c r="C85" s="93" t="s">
        <v>289</v>
      </c>
      <c r="D85" s="93">
        <v>126</v>
      </c>
      <c r="E85" s="93" t="s">
        <v>624</v>
      </c>
      <c r="F85" s="93">
        <v>1</v>
      </c>
      <c r="G85" s="93" t="s">
        <v>110</v>
      </c>
      <c r="H85" s="93">
        <v>0</v>
      </c>
      <c r="I85" s="93" t="s">
        <v>110</v>
      </c>
      <c r="J85" s="29"/>
    </row>
    <row r="86" spans="1:10" ht="12.75" customHeight="1">
      <c r="A86" s="93" t="s">
        <v>129</v>
      </c>
      <c r="B86" s="93" t="s">
        <v>290</v>
      </c>
      <c r="C86" s="93" t="s">
        <v>291</v>
      </c>
      <c r="D86" s="93">
        <v>126</v>
      </c>
      <c r="E86" s="93" t="s">
        <v>624</v>
      </c>
      <c r="F86" s="93">
        <v>1</v>
      </c>
      <c r="G86" s="93" t="s">
        <v>110</v>
      </c>
      <c r="H86" s="93">
        <v>0</v>
      </c>
      <c r="I86" s="93" t="s">
        <v>110</v>
      </c>
      <c r="J86" s="29"/>
    </row>
    <row r="87" spans="1:10" ht="12.75" customHeight="1">
      <c r="A87" s="93" t="s">
        <v>129</v>
      </c>
      <c r="B87" s="93" t="s">
        <v>292</v>
      </c>
      <c r="C87" s="93" t="s">
        <v>293</v>
      </c>
      <c r="D87" s="93">
        <v>126</v>
      </c>
      <c r="E87" s="93" t="s">
        <v>624</v>
      </c>
      <c r="F87" s="93">
        <v>1</v>
      </c>
      <c r="G87" s="93" t="s">
        <v>110</v>
      </c>
      <c r="H87" s="93">
        <v>0</v>
      </c>
      <c r="I87" s="93" t="s">
        <v>110</v>
      </c>
      <c r="J87" s="29"/>
    </row>
    <row r="88" spans="1:10" ht="12.75" customHeight="1">
      <c r="A88" s="93" t="s">
        <v>129</v>
      </c>
      <c r="B88" s="93" t="s">
        <v>294</v>
      </c>
      <c r="C88" s="93" t="s">
        <v>295</v>
      </c>
      <c r="D88" s="93">
        <v>126</v>
      </c>
      <c r="E88" s="93" t="s">
        <v>624</v>
      </c>
      <c r="F88" s="93">
        <v>1</v>
      </c>
      <c r="G88" s="93" t="s">
        <v>110</v>
      </c>
      <c r="H88" s="93">
        <v>0</v>
      </c>
      <c r="I88" s="93" t="s">
        <v>110</v>
      </c>
      <c r="J88" s="29"/>
    </row>
    <row r="89" spans="1:10" ht="12.75" customHeight="1">
      <c r="A89" s="93" t="s">
        <v>129</v>
      </c>
      <c r="B89" s="93" t="s">
        <v>296</v>
      </c>
      <c r="C89" s="93" t="s">
        <v>297</v>
      </c>
      <c r="D89" s="93">
        <v>126</v>
      </c>
      <c r="E89" s="93" t="s">
        <v>624</v>
      </c>
      <c r="F89" s="93">
        <v>1</v>
      </c>
      <c r="G89" s="93" t="s">
        <v>110</v>
      </c>
      <c r="H89" s="93">
        <v>0</v>
      </c>
      <c r="I89" s="93" t="s">
        <v>110</v>
      </c>
      <c r="J89" s="29"/>
    </row>
    <row r="90" spans="1:10" ht="12.75" customHeight="1">
      <c r="A90" s="93" t="s">
        <v>129</v>
      </c>
      <c r="B90" s="93" t="s">
        <v>298</v>
      </c>
      <c r="C90" s="93" t="s">
        <v>299</v>
      </c>
      <c r="D90" s="93">
        <v>126</v>
      </c>
      <c r="E90" s="93" t="s">
        <v>624</v>
      </c>
      <c r="F90" s="93">
        <v>1</v>
      </c>
      <c r="G90" s="93" t="s">
        <v>110</v>
      </c>
      <c r="H90" s="93">
        <v>0</v>
      </c>
      <c r="I90" s="93" t="s">
        <v>110</v>
      </c>
      <c r="J90" s="29"/>
    </row>
    <row r="91" spans="1:10" ht="12.75" customHeight="1">
      <c r="A91" s="93" t="s">
        <v>129</v>
      </c>
      <c r="B91" s="93" t="s">
        <v>300</v>
      </c>
      <c r="C91" s="93" t="s">
        <v>301</v>
      </c>
      <c r="D91" s="93">
        <v>126</v>
      </c>
      <c r="E91" s="93" t="s">
        <v>624</v>
      </c>
      <c r="F91" s="93">
        <v>1</v>
      </c>
      <c r="G91" s="93" t="s">
        <v>110</v>
      </c>
      <c r="H91" s="93">
        <v>0</v>
      </c>
      <c r="I91" s="93" t="s">
        <v>110</v>
      </c>
      <c r="J91" s="29"/>
    </row>
    <row r="92" spans="1:10" ht="12.75" customHeight="1">
      <c r="A92" s="93" t="s">
        <v>129</v>
      </c>
      <c r="B92" s="93" t="s">
        <v>302</v>
      </c>
      <c r="C92" s="93" t="s">
        <v>303</v>
      </c>
      <c r="D92" s="93">
        <v>126</v>
      </c>
      <c r="E92" s="93" t="s">
        <v>624</v>
      </c>
      <c r="F92" s="93">
        <v>1</v>
      </c>
      <c r="G92" s="93" t="s">
        <v>110</v>
      </c>
      <c r="H92" s="93">
        <v>0</v>
      </c>
      <c r="I92" s="93" t="s">
        <v>110</v>
      </c>
      <c r="J92" s="29"/>
    </row>
    <row r="93" spans="1:10" ht="12.75" customHeight="1">
      <c r="A93" s="93" t="s">
        <v>129</v>
      </c>
      <c r="B93" s="93" t="s">
        <v>304</v>
      </c>
      <c r="C93" s="93" t="s">
        <v>305</v>
      </c>
      <c r="D93" s="93">
        <v>126</v>
      </c>
      <c r="E93" s="93" t="s">
        <v>624</v>
      </c>
      <c r="F93" s="93">
        <v>1</v>
      </c>
      <c r="G93" s="93" t="s">
        <v>110</v>
      </c>
      <c r="H93" s="93">
        <v>0</v>
      </c>
      <c r="I93" s="93" t="s">
        <v>110</v>
      </c>
      <c r="J93" s="29"/>
    </row>
    <row r="94" spans="1:10" ht="12.75" customHeight="1">
      <c r="A94" s="93" t="s">
        <v>129</v>
      </c>
      <c r="B94" s="93" t="s">
        <v>306</v>
      </c>
      <c r="C94" s="93" t="s">
        <v>307</v>
      </c>
      <c r="D94" s="93">
        <v>126</v>
      </c>
      <c r="E94" s="93" t="s">
        <v>624</v>
      </c>
      <c r="F94" s="93">
        <v>1</v>
      </c>
      <c r="G94" s="93" t="s">
        <v>110</v>
      </c>
      <c r="H94" s="93">
        <v>0</v>
      </c>
      <c r="I94" s="93" t="s">
        <v>110</v>
      </c>
      <c r="J94" s="29"/>
    </row>
    <row r="95" spans="1:10" ht="12.75" customHeight="1">
      <c r="A95" s="93" t="s">
        <v>129</v>
      </c>
      <c r="B95" s="93" t="s">
        <v>308</v>
      </c>
      <c r="C95" s="93" t="s">
        <v>309</v>
      </c>
      <c r="D95" s="93">
        <v>126</v>
      </c>
      <c r="E95" s="93" t="s">
        <v>624</v>
      </c>
      <c r="F95" s="93">
        <v>1</v>
      </c>
      <c r="G95" s="93" t="s">
        <v>110</v>
      </c>
      <c r="H95" s="93">
        <v>0</v>
      </c>
      <c r="I95" s="93" t="s">
        <v>110</v>
      </c>
      <c r="J95" s="29"/>
    </row>
    <row r="96" spans="1:10" ht="12.75" customHeight="1">
      <c r="A96" s="93" t="s">
        <v>129</v>
      </c>
      <c r="B96" s="93" t="s">
        <v>310</v>
      </c>
      <c r="C96" s="93" t="s">
        <v>311</v>
      </c>
      <c r="D96" s="93">
        <v>126</v>
      </c>
      <c r="E96" s="93" t="s">
        <v>624</v>
      </c>
      <c r="F96" s="93">
        <v>1</v>
      </c>
      <c r="G96" s="93" t="s">
        <v>110</v>
      </c>
      <c r="H96" s="93">
        <v>0</v>
      </c>
      <c r="I96" s="93" t="s">
        <v>110</v>
      </c>
      <c r="J96" s="29"/>
    </row>
    <row r="97" spans="1:10" ht="12.75" customHeight="1">
      <c r="A97" s="93" t="s">
        <v>129</v>
      </c>
      <c r="B97" s="93" t="s">
        <v>312</v>
      </c>
      <c r="C97" s="93" t="s">
        <v>313</v>
      </c>
      <c r="D97" s="93">
        <v>126</v>
      </c>
      <c r="E97" s="93" t="s">
        <v>624</v>
      </c>
      <c r="F97" s="93">
        <v>1</v>
      </c>
      <c r="G97" s="93" t="s">
        <v>110</v>
      </c>
      <c r="H97" s="93">
        <v>0</v>
      </c>
      <c r="I97" s="93" t="s">
        <v>110</v>
      </c>
      <c r="J97" s="29"/>
    </row>
    <row r="98" spans="1:10" ht="12.75" customHeight="1">
      <c r="A98" s="93" t="s">
        <v>129</v>
      </c>
      <c r="B98" s="93" t="s">
        <v>314</v>
      </c>
      <c r="C98" s="93" t="s">
        <v>315</v>
      </c>
      <c r="D98" s="93">
        <v>126</v>
      </c>
      <c r="E98" s="93" t="s">
        <v>624</v>
      </c>
      <c r="F98" s="93">
        <v>1</v>
      </c>
      <c r="G98" s="93" t="s">
        <v>110</v>
      </c>
      <c r="H98" s="93">
        <v>0</v>
      </c>
      <c r="I98" s="93" t="s">
        <v>110</v>
      </c>
      <c r="J98" s="29"/>
    </row>
    <row r="99" spans="1:10" ht="12.75" customHeight="1">
      <c r="A99" s="93" t="s">
        <v>129</v>
      </c>
      <c r="B99" s="93" t="s">
        <v>316</v>
      </c>
      <c r="C99" s="93" t="s">
        <v>317</v>
      </c>
      <c r="D99" s="93">
        <v>126</v>
      </c>
      <c r="E99" s="93" t="s">
        <v>624</v>
      </c>
      <c r="F99" s="93">
        <v>1</v>
      </c>
      <c r="G99" s="93" t="s">
        <v>110</v>
      </c>
      <c r="H99" s="93">
        <v>0</v>
      </c>
      <c r="I99" s="93" t="s">
        <v>110</v>
      </c>
      <c r="J99" s="29"/>
    </row>
    <row r="100" spans="1:10" ht="12.75" customHeight="1">
      <c r="A100" s="93" t="s">
        <v>129</v>
      </c>
      <c r="B100" s="93" t="s">
        <v>318</v>
      </c>
      <c r="C100" s="93" t="s">
        <v>319</v>
      </c>
      <c r="D100" s="93">
        <v>126</v>
      </c>
      <c r="E100" s="93" t="s">
        <v>624</v>
      </c>
      <c r="F100" s="93">
        <v>1</v>
      </c>
      <c r="G100" s="93" t="s">
        <v>110</v>
      </c>
      <c r="H100" s="93">
        <v>0</v>
      </c>
      <c r="I100" s="93" t="s">
        <v>110</v>
      </c>
      <c r="J100" s="29"/>
    </row>
    <row r="101" spans="1:10" ht="12.75" customHeight="1">
      <c r="A101" s="93" t="s">
        <v>129</v>
      </c>
      <c r="B101" s="93" t="s">
        <v>320</v>
      </c>
      <c r="C101" s="93" t="s">
        <v>321</v>
      </c>
      <c r="D101" s="93">
        <v>126</v>
      </c>
      <c r="E101" s="93" t="s">
        <v>624</v>
      </c>
      <c r="F101" s="93">
        <v>1</v>
      </c>
      <c r="G101" s="93" t="s">
        <v>110</v>
      </c>
      <c r="H101" s="93">
        <v>0</v>
      </c>
      <c r="I101" s="93" t="s">
        <v>110</v>
      </c>
      <c r="J101" s="29"/>
    </row>
    <row r="102" spans="1:10" ht="12.75" customHeight="1">
      <c r="A102" s="93" t="s">
        <v>129</v>
      </c>
      <c r="B102" s="93" t="s">
        <v>322</v>
      </c>
      <c r="C102" s="93" t="s">
        <v>323</v>
      </c>
      <c r="D102" s="93">
        <v>126</v>
      </c>
      <c r="E102" s="93" t="s">
        <v>624</v>
      </c>
      <c r="F102" s="93">
        <v>1</v>
      </c>
      <c r="G102" s="93" t="s">
        <v>110</v>
      </c>
      <c r="H102" s="93">
        <v>0</v>
      </c>
      <c r="I102" s="93" t="s">
        <v>110</v>
      </c>
      <c r="J102" s="29"/>
    </row>
    <row r="103" spans="1:10" ht="12.75" customHeight="1">
      <c r="A103" s="93" t="s">
        <v>129</v>
      </c>
      <c r="B103" s="93" t="s">
        <v>324</v>
      </c>
      <c r="C103" s="93" t="s">
        <v>325</v>
      </c>
      <c r="D103" s="93">
        <v>126</v>
      </c>
      <c r="E103" s="93" t="s">
        <v>624</v>
      </c>
      <c r="F103" s="93">
        <v>1</v>
      </c>
      <c r="G103" s="93" t="s">
        <v>110</v>
      </c>
      <c r="H103" s="93">
        <v>0</v>
      </c>
      <c r="I103" s="93" t="s">
        <v>110</v>
      </c>
      <c r="J103" s="29"/>
    </row>
    <row r="104" spans="1:10" ht="12.75" customHeight="1">
      <c r="A104" s="93" t="s">
        <v>129</v>
      </c>
      <c r="B104" s="93" t="s">
        <v>326</v>
      </c>
      <c r="C104" s="93" t="s">
        <v>327</v>
      </c>
      <c r="D104" s="93">
        <v>126</v>
      </c>
      <c r="E104" s="93" t="s">
        <v>624</v>
      </c>
      <c r="F104" s="93">
        <v>1</v>
      </c>
      <c r="G104" s="93" t="s">
        <v>110</v>
      </c>
      <c r="H104" s="93">
        <v>0</v>
      </c>
      <c r="I104" s="93" t="s">
        <v>110</v>
      </c>
      <c r="J104" s="29"/>
    </row>
    <row r="105" spans="1:10" ht="12.75" customHeight="1">
      <c r="A105" s="93" t="s">
        <v>129</v>
      </c>
      <c r="B105" s="93" t="s">
        <v>328</v>
      </c>
      <c r="C105" s="93" t="s">
        <v>329</v>
      </c>
      <c r="D105" s="93">
        <v>126</v>
      </c>
      <c r="E105" s="93" t="s">
        <v>624</v>
      </c>
      <c r="F105" s="93">
        <v>1</v>
      </c>
      <c r="G105" s="93" t="s">
        <v>110</v>
      </c>
      <c r="H105" s="93">
        <v>0</v>
      </c>
      <c r="I105" s="93" t="s">
        <v>110</v>
      </c>
      <c r="J105" s="29"/>
    </row>
    <row r="106" spans="1:10" ht="12.75" customHeight="1">
      <c r="A106" s="93" t="s">
        <v>129</v>
      </c>
      <c r="B106" s="93" t="s">
        <v>330</v>
      </c>
      <c r="C106" s="93" t="s">
        <v>331</v>
      </c>
      <c r="D106" s="93">
        <v>126</v>
      </c>
      <c r="E106" s="93" t="s">
        <v>624</v>
      </c>
      <c r="F106" s="93">
        <v>1</v>
      </c>
      <c r="G106" s="93" t="s">
        <v>110</v>
      </c>
      <c r="H106" s="93">
        <v>0</v>
      </c>
      <c r="I106" s="93" t="s">
        <v>110</v>
      </c>
      <c r="J106" s="29"/>
    </row>
    <row r="107" spans="1:10" ht="12.75" customHeight="1">
      <c r="A107" s="93" t="s">
        <v>129</v>
      </c>
      <c r="B107" s="93" t="s">
        <v>332</v>
      </c>
      <c r="C107" s="93" t="s">
        <v>333</v>
      </c>
      <c r="D107" s="93">
        <v>126</v>
      </c>
      <c r="E107" s="93" t="s">
        <v>624</v>
      </c>
      <c r="F107" s="93">
        <v>1</v>
      </c>
      <c r="G107" s="93" t="s">
        <v>110</v>
      </c>
      <c r="H107" s="93">
        <v>0</v>
      </c>
      <c r="I107" s="93" t="s">
        <v>110</v>
      </c>
      <c r="J107" s="29"/>
    </row>
    <row r="108" spans="1:10" ht="12.75" customHeight="1">
      <c r="A108" s="93" t="s">
        <v>129</v>
      </c>
      <c r="B108" s="93" t="s">
        <v>334</v>
      </c>
      <c r="C108" s="93" t="s">
        <v>335</v>
      </c>
      <c r="D108" s="93">
        <v>126</v>
      </c>
      <c r="E108" s="93" t="s">
        <v>624</v>
      </c>
      <c r="F108" s="93">
        <v>1</v>
      </c>
      <c r="G108" s="93" t="s">
        <v>110</v>
      </c>
      <c r="H108" s="93">
        <v>0</v>
      </c>
      <c r="I108" s="93" t="s">
        <v>110</v>
      </c>
      <c r="J108" s="29"/>
    </row>
    <row r="109" spans="1:10" ht="12.75" customHeight="1">
      <c r="A109" s="93" t="s">
        <v>129</v>
      </c>
      <c r="B109" s="93" t="s">
        <v>336</v>
      </c>
      <c r="C109" s="93" t="s">
        <v>337</v>
      </c>
      <c r="D109" s="93">
        <v>126</v>
      </c>
      <c r="E109" s="93" t="s">
        <v>624</v>
      </c>
      <c r="F109" s="93">
        <v>1</v>
      </c>
      <c r="G109" s="93" t="s">
        <v>110</v>
      </c>
      <c r="H109" s="93">
        <v>0</v>
      </c>
      <c r="I109" s="93" t="s">
        <v>110</v>
      </c>
      <c r="J109" s="29"/>
    </row>
    <row r="110" spans="1:10" ht="12.75" customHeight="1">
      <c r="A110" s="93" t="s">
        <v>129</v>
      </c>
      <c r="B110" s="93" t="s">
        <v>338</v>
      </c>
      <c r="C110" s="93" t="s">
        <v>339</v>
      </c>
      <c r="D110" s="93">
        <v>126</v>
      </c>
      <c r="E110" s="93" t="s">
        <v>624</v>
      </c>
      <c r="F110" s="93">
        <v>1</v>
      </c>
      <c r="G110" s="93" t="s">
        <v>110</v>
      </c>
      <c r="H110" s="93">
        <v>0</v>
      </c>
      <c r="I110" s="93" t="s">
        <v>110</v>
      </c>
      <c r="J110" s="31"/>
    </row>
    <row r="111" spans="1:10" ht="12.75" customHeight="1">
      <c r="A111" s="93" t="s">
        <v>129</v>
      </c>
      <c r="B111" s="93" t="s">
        <v>340</v>
      </c>
      <c r="C111" s="97" t="s">
        <v>341</v>
      </c>
      <c r="D111" s="93">
        <v>126</v>
      </c>
      <c r="E111" s="93" t="s">
        <v>624</v>
      </c>
      <c r="F111" s="93">
        <v>1</v>
      </c>
      <c r="G111" s="93" t="s">
        <v>110</v>
      </c>
      <c r="H111" s="93">
        <v>0</v>
      </c>
      <c r="I111" s="93" t="s">
        <v>110</v>
      </c>
      <c r="J111" s="31"/>
    </row>
    <row r="112" spans="1:10" ht="12.75" customHeight="1">
      <c r="A112" s="93" t="s">
        <v>129</v>
      </c>
      <c r="B112" s="93" t="s">
        <v>342</v>
      </c>
      <c r="C112" s="93" t="s">
        <v>343</v>
      </c>
      <c r="D112" s="93">
        <v>126</v>
      </c>
      <c r="E112" s="93" t="s">
        <v>624</v>
      </c>
      <c r="F112" s="93">
        <v>1</v>
      </c>
      <c r="G112" s="93" t="s">
        <v>110</v>
      </c>
      <c r="H112" s="93">
        <v>0</v>
      </c>
      <c r="I112" s="93" t="s">
        <v>110</v>
      </c>
      <c r="J112" s="29"/>
    </row>
    <row r="113" spans="1:10" ht="12.75" customHeight="1">
      <c r="A113" s="93" t="s">
        <v>129</v>
      </c>
      <c r="B113" s="93" t="s">
        <v>344</v>
      </c>
      <c r="C113" s="93" t="s">
        <v>345</v>
      </c>
      <c r="D113" s="93">
        <v>126</v>
      </c>
      <c r="E113" s="93" t="s">
        <v>624</v>
      </c>
      <c r="F113" s="93">
        <v>1</v>
      </c>
      <c r="G113" s="93" t="s">
        <v>110</v>
      </c>
      <c r="H113" s="93">
        <v>0</v>
      </c>
      <c r="I113" s="93" t="s">
        <v>110</v>
      </c>
      <c r="J113" s="29"/>
    </row>
    <row r="114" spans="1:10" ht="12.75" customHeight="1">
      <c r="A114" s="93" t="s">
        <v>129</v>
      </c>
      <c r="B114" s="93" t="s">
        <v>346</v>
      </c>
      <c r="C114" s="93" t="s">
        <v>347</v>
      </c>
      <c r="D114" s="93">
        <v>126</v>
      </c>
      <c r="E114" s="93" t="s">
        <v>624</v>
      </c>
      <c r="F114" s="93">
        <v>1</v>
      </c>
      <c r="G114" s="93" t="s">
        <v>110</v>
      </c>
      <c r="H114" s="93">
        <v>0</v>
      </c>
      <c r="I114" s="93" t="s">
        <v>110</v>
      </c>
      <c r="J114" s="29"/>
    </row>
    <row r="115" spans="1:10" ht="12.75" customHeight="1">
      <c r="A115" s="93" t="s">
        <v>129</v>
      </c>
      <c r="B115" s="93" t="s">
        <v>348</v>
      </c>
      <c r="C115" s="93" t="s">
        <v>349</v>
      </c>
      <c r="D115" s="93">
        <v>126</v>
      </c>
      <c r="E115" s="93" t="s">
        <v>624</v>
      </c>
      <c r="F115" s="93">
        <v>1</v>
      </c>
      <c r="G115" s="93" t="s">
        <v>110</v>
      </c>
      <c r="H115" s="93">
        <v>0</v>
      </c>
      <c r="I115" s="93" t="s">
        <v>110</v>
      </c>
      <c r="J115" s="29"/>
    </row>
    <row r="116" spans="1:10" ht="12.75" customHeight="1">
      <c r="A116" s="93" t="s">
        <v>129</v>
      </c>
      <c r="B116" s="93" t="s">
        <v>350</v>
      </c>
      <c r="C116" s="93" t="s">
        <v>351</v>
      </c>
      <c r="D116" s="93">
        <v>126</v>
      </c>
      <c r="E116" s="93" t="s">
        <v>624</v>
      </c>
      <c r="F116" s="93">
        <v>1</v>
      </c>
      <c r="G116" s="93" t="s">
        <v>110</v>
      </c>
      <c r="H116" s="93">
        <v>0</v>
      </c>
      <c r="I116" s="93" t="s">
        <v>110</v>
      </c>
      <c r="J116" s="29"/>
    </row>
    <row r="117" spans="1:10" ht="12.75" customHeight="1">
      <c r="A117" s="93" t="s">
        <v>129</v>
      </c>
      <c r="B117" s="93" t="s">
        <v>352</v>
      </c>
      <c r="C117" s="93" t="s">
        <v>353</v>
      </c>
      <c r="D117" s="93">
        <v>126</v>
      </c>
      <c r="E117" s="93" t="s">
        <v>624</v>
      </c>
      <c r="F117" s="93">
        <v>1</v>
      </c>
      <c r="G117" s="93" t="s">
        <v>110</v>
      </c>
      <c r="H117" s="93">
        <v>0</v>
      </c>
      <c r="I117" s="93" t="s">
        <v>110</v>
      </c>
      <c r="J117" s="29"/>
    </row>
    <row r="118" spans="1:10" ht="12.75" customHeight="1">
      <c r="A118" s="93" t="s">
        <v>129</v>
      </c>
      <c r="B118" s="93" t="s">
        <v>354</v>
      </c>
      <c r="C118" s="93" t="s">
        <v>355</v>
      </c>
      <c r="D118" s="93">
        <v>126</v>
      </c>
      <c r="E118" s="93" t="s">
        <v>624</v>
      </c>
      <c r="F118" s="93">
        <v>1</v>
      </c>
      <c r="G118" s="93" t="s">
        <v>110</v>
      </c>
      <c r="H118" s="93">
        <v>0</v>
      </c>
      <c r="I118" s="93" t="s">
        <v>110</v>
      </c>
      <c r="J118" s="29"/>
    </row>
    <row r="119" spans="1:10" ht="12.75" customHeight="1">
      <c r="A119" s="93" t="s">
        <v>129</v>
      </c>
      <c r="B119" s="93" t="s">
        <v>356</v>
      </c>
      <c r="C119" s="93" t="s">
        <v>357</v>
      </c>
      <c r="D119" s="93">
        <v>126</v>
      </c>
      <c r="E119" s="93" t="s">
        <v>624</v>
      </c>
      <c r="F119" s="93">
        <v>1</v>
      </c>
      <c r="G119" s="93" t="s">
        <v>110</v>
      </c>
      <c r="H119" s="93">
        <v>0</v>
      </c>
      <c r="I119" s="93" t="s">
        <v>110</v>
      </c>
      <c r="J119" s="29"/>
    </row>
    <row r="120" spans="1:10" ht="12.75" customHeight="1">
      <c r="A120" s="95" t="s">
        <v>129</v>
      </c>
      <c r="B120" s="95" t="s">
        <v>358</v>
      </c>
      <c r="C120" s="95" t="s">
        <v>359</v>
      </c>
      <c r="D120" s="95">
        <v>126</v>
      </c>
      <c r="E120" s="95" t="s">
        <v>624</v>
      </c>
      <c r="F120" s="95">
        <v>1</v>
      </c>
      <c r="G120" s="95" t="s">
        <v>110</v>
      </c>
      <c r="H120" s="95">
        <v>0</v>
      </c>
      <c r="I120" s="95" t="s">
        <v>110</v>
      </c>
      <c r="J120" s="29"/>
    </row>
    <row r="121" spans="1:10" ht="12.75" customHeight="1">
      <c r="A121" s="31"/>
      <c r="B121" s="32">
        <f>COUNTA(B52:B120)</f>
        <v>69</v>
      </c>
      <c r="C121" s="32"/>
      <c r="D121" s="32"/>
      <c r="E121" s="32"/>
      <c r="F121" s="32">
        <f>COUNTIF(F52:F120,"&gt;0")</f>
        <v>69</v>
      </c>
      <c r="G121" s="32"/>
      <c r="H121" s="31"/>
      <c r="I121" s="31"/>
      <c r="J121" s="31"/>
    </row>
    <row r="122" spans="1:10" ht="12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12.75" customHeight="1">
      <c r="A123" s="93" t="s">
        <v>130</v>
      </c>
      <c r="B123" s="93" t="s">
        <v>360</v>
      </c>
      <c r="C123" s="93" t="s">
        <v>361</v>
      </c>
      <c r="D123" s="93">
        <v>126</v>
      </c>
      <c r="E123" s="93" t="s">
        <v>624</v>
      </c>
      <c r="F123" s="93">
        <v>1</v>
      </c>
      <c r="G123" s="93" t="s">
        <v>110</v>
      </c>
      <c r="H123" s="93">
        <v>0</v>
      </c>
      <c r="I123" s="93" t="s">
        <v>110</v>
      </c>
      <c r="J123" s="29"/>
    </row>
    <row r="124" spans="1:10" ht="12.75" customHeight="1">
      <c r="A124" s="93" t="s">
        <v>130</v>
      </c>
      <c r="B124" s="93" t="s">
        <v>362</v>
      </c>
      <c r="C124" s="93" t="s">
        <v>363</v>
      </c>
      <c r="D124" s="93">
        <v>126</v>
      </c>
      <c r="E124" s="93" t="s">
        <v>624</v>
      </c>
      <c r="F124" s="93">
        <v>1</v>
      </c>
      <c r="G124" s="93" t="s">
        <v>110</v>
      </c>
      <c r="H124" s="93">
        <v>0</v>
      </c>
      <c r="I124" s="93" t="s">
        <v>110</v>
      </c>
      <c r="J124" s="29"/>
    </row>
    <row r="125" spans="1:10" ht="12.75" customHeight="1">
      <c r="A125" s="93" t="s">
        <v>130</v>
      </c>
      <c r="B125" s="93" t="s">
        <v>364</v>
      </c>
      <c r="C125" s="93" t="s">
        <v>365</v>
      </c>
      <c r="D125" s="93">
        <v>126</v>
      </c>
      <c r="E125" s="93" t="s">
        <v>624</v>
      </c>
      <c r="F125" s="93">
        <v>1</v>
      </c>
      <c r="G125" s="93" t="s">
        <v>110</v>
      </c>
      <c r="H125" s="93">
        <v>0</v>
      </c>
      <c r="I125" s="93" t="s">
        <v>110</v>
      </c>
      <c r="J125" s="29"/>
    </row>
    <row r="126" spans="1:10" ht="12.75" customHeight="1">
      <c r="A126" s="93" t="s">
        <v>130</v>
      </c>
      <c r="B126" s="93" t="s">
        <v>366</v>
      </c>
      <c r="C126" s="93" t="s">
        <v>367</v>
      </c>
      <c r="D126" s="93">
        <v>126</v>
      </c>
      <c r="E126" s="93" t="s">
        <v>624</v>
      </c>
      <c r="F126" s="93">
        <v>1</v>
      </c>
      <c r="G126" s="93" t="s">
        <v>110</v>
      </c>
      <c r="H126" s="93">
        <v>0</v>
      </c>
      <c r="I126" s="93" t="s">
        <v>110</v>
      </c>
      <c r="J126" s="29"/>
    </row>
    <row r="127" spans="1:10" ht="12.75" customHeight="1">
      <c r="A127" s="93" t="s">
        <v>130</v>
      </c>
      <c r="B127" s="93" t="s">
        <v>368</v>
      </c>
      <c r="C127" s="93" t="s">
        <v>369</v>
      </c>
      <c r="D127" s="93">
        <v>126</v>
      </c>
      <c r="E127" s="93" t="s">
        <v>624</v>
      </c>
      <c r="F127" s="93">
        <v>1</v>
      </c>
      <c r="G127" s="93" t="s">
        <v>110</v>
      </c>
      <c r="H127" s="93">
        <v>0</v>
      </c>
      <c r="I127" s="93" t="s">
        <v>110</v>
      </c>
      <c r="J127" s="29"/>
    </row>
    <row r="128" spans="1:10" ht="12.75" customHeight="1">
      <c r="A128" s="93" t="s">
        <v>130</v>
      </c>
      <c r="B128" s="93" t="s">
        <v>370</v>
      </c>
      <c r="C128" s="93" t="s">
        <v>371</v>
      </c>
      <c r="D128" s="93">
        <v>126</v>
      </c>
      <c r="E128" s="93" t="s">
        <v>624</v>
      </c>
      <c r="F128" s="93">
        <v>1</v>
      </c>
      <c r="G128" s="93" t="s">
        <v>110</v>
      </c>
      <c r="H128" s="93">
        <v>0</v>
      </c>
      <c r="I128" s="93" t="s">
        <v>110</v>
      </c>
      <c r="J128" s="29"/>
    </row>
    <row r="129" spans="1:10" ht="12.75" customHeight="1">
      <c r="A129" s="93" t="s">
        <v>130</v>
      </c>
      <c r="B129" s="93" t="s">
        <v>372</v>
      </c>
      <c r="C129" s="93" t="s">
        <v>373</v>
      </c>
      <c r="D129" s="93">
        <v>126</v>
      </c>
      <c r="E129" s="93" t="s">
        <v>624</v>
      </c>
      <c r="F129" s="93">
        <v>1</v>
      </c>
      <c r="G129" s="93" t="s">
        <v>110</v>
      </c>
      <c r="H129" s="93">
        <v>0</v>
      </c>
      <c r="I129" s="93" t="s">
        <v>110</v>
      </c>
      <c r="J129" s="29"/>
    </row>
    <row r="130" spans="1:10" ht="12.75" customHeight="1">
      <c r="A130" s="93" t="s">
        <v>130</v>
      </c>
      <c r="B130" s="93" t="s">
        <v>374</v>
      </c>
      <c r="C130" s="93" t="s">
        <v>375</v>
      </c>
      <c r="D130" s="93">
        <v>126</v>
      </c>
      <c r="E130" s="93" t="s">
        <v>624</v>
      </c>
      <c r="F130" s="93">
        <v>1</v>
      </c>
      <c r="G130" s="93" t="s">
        <v>110</v>
      </c>
      <c r="H130" s="93">
        <v>0</v>
      </c>
      <c r="I130" s="93" t="s">
        <v>110</v>
      </c>
      <c r="J130" s="29"/>
    </row>
    <row r="131" spans="1:10" ht="12.75" customHeight="1">
      <c r="A131" s="93" t="s">
        <v>130</v>
      </c>
      <c r="B131" s="93" t="s">
        <v>376</v>
      </c>
      <c r="C131" s="93" t="s">
        <v>377</v>
      </c>
      <c r="D131" s="93">
        <v>126</v>
      </c>
      <c r="E131" s="93" t="s">
        <v>624</v>
      </c>
      <c r="F131" s="93">
        <v>1</v>
      </c>
      <c r="G131" s="93" t="s">
        <v>110</v>
      </c>
      <c r="H131" s="93">
        <v>0</v>
      </c>
      <c r="I131" s="93" t="s">
        <v>110</v>
      </c>
      <c r="J131" s="29"/>
    </row>
    <row r="132" spans="1:10" ht="12.75" customHeight="1">
      <c r="A132" s="93" t="s">
        <v>130</v>
      </c>
      <c r="B132" s="93" t="s">
        <v>378</v>
      </c>
      <c r="C132" s="93" t="s">
        <v>379</v>
      </c>
      <c r="D132" s="93">
        <v>126</v>
      </c>
      <c r="E132" s="93" t="s">
        <v>624</v>
      </c>
      <c r="F132" s="93">
        <v>1</v>
      </c>
      <c r="G132" s="93" t="s">
        <v>110</v>
      </c>
      <c r="H132" s="93">
        <v>0</v>
      </c>
      <c r="I132" s="93" t="s">
        <v>110</v>
      </c>
      <c r="J132" s="29"/>
    </row>
    <row r="133" spans="1:10" ht="12.75" customHeight="1">
      <c r="A133" s="93" t="s">
        <v>130</v>
      </c>
      <c r="B133" s="93" t="s">
        <v>380</v>
      </c>
      <c r="C133" s="93" t="s">
        <v>381</v>
      </c>
      <c r="D133" s="93">
        <v>126</v>
      </c>
      <c r="E133" s="93" t="s">
        <v>624</v>
      </c>
      <c r="F133" s="93">
        <v>1</v>
      </c>
      <c r="G133" s="93" t="s">
        <v>110</v>
      </c>
      <c r="H133" s="93">
        <v>0</v>
      </c>
      <c r="I133" s="93" t="s">
        <v>110</v>
      </c>
      <c r="J133" s="29"/>
    </row>
    <row r="134" spans="1:10" ht="12.75" customHeight="1">
      <c r="A134" s="93" t="s">
        <v>130</v>
      </c>
      <c r="B134" s="93" t="s">
        <v>382</v>
      </c>
      <c r="C134" s="93" t="s">
        <v>301</v>
      </c>
      <c r="D134" s="93">
        <v>126</v>
      </c>
      <c r="E134" s="93" t="s">
        <v>624</v>
      </c>
      <c r="F134" s="93">
        <v>1</v>
      </c>
      <c r="G134" s="93" t="s">
        <v>110</v>
      </c>
      <c r="H134" s="93">
        <v>0</v>
      </c>
      <c r="I134" s="93" t="s">
        <v>110</v>
      </c>
      <c r="J134" s="29"/>
    </row>
    <row r="135" spans="1:10" ht="12.75" customHeight="1">
      <c r="A135" s="93" t="s">
        <v>130</v>
      </c>
      <c r="B135" s="93" t="s">
        <v>383</v>
      </c>
      <c r="C135" s="93" t="s">
        <v>384</v>
      </c>
      <c r="D135" s="93">
        <v>126</v>
      </c>
      <c r="E135" s="93" t="s">
        <v>624</v>
      </c>
      <c r="F135" s="93">
        <v>1</v>
      </c>
      <c r="G135" s="93" t="s">
        <v>110</v>
      </c>
      <c r="H135" s="93">
        <v>0</v>
      </c>
      <c r="I135" s="93" t="s">
        <v>110</v>
      </c>
      <c r="J135" s="29"/>
    </row>
    <row r="136" spans="1:10" ht="12.75" customHeight="1">
      <c r="A136" s="93" t="s">
        <v>130</v>
      </c>
      <c r="B136" s="93" t="s">
        <v>385</v>
      </c>
      <c r="C136" s="93" t="s">
        <v>386</v>
      </c>
      <c r="D136" s="93">
        <v>126</v>
      </c>
      <c r="E136" s="93" t="s">
        <v>624</v>
      </c>
      <c r="F136" s="93">
        <v>1</v>
      </c>
      <c r="G136" s="93" t="s">
        <v>110</v>
      </c>
      <c r="H136" s="93">
        <v>0</v>
      </c>
      <c r="I136" s="93" t="s">
        <v>110</v>
      </c>
      <c r="J136" s="29"/>
    </row>
    <row r="137" spans="1:10" ht="12.75" customHeight="1">
      <c r="A137" s="93" t="s">
        <v>130</v>
      </c>
      <c r="B137" s="93" t="s">
        <v>387</v>
      </c>
      <c r="C137" s="93" t="s">
        <v>388</v>
      </c>
      <c r="D137" s="93">
        <v>126</v>
      </c>
      <c r="E137" s="93" t="s">
        <v>624</v>
      </c>
      <c r="F137" s="93">
        <v>1</v>
      </c>
      <c r="G137" s="93" t="s">
        <v>110</v>
      </c>
      <c r="H137" s="93">
        <v>0</v>
      </c>
      <c r="I137" s="93" t="s">
        <v>110</v>
      </c>
      <c r="J137" s="29"/>
    </row>
    <row r="138" spans="1:10" ht="12.75" customHeight="1">
      <c r="A138" s="93" t="s">
        <v>130</v>
      </c>
      <c r="B138" s="93" t="s">
        <v>389</v>
      </c>
      <c r="C138" s="93" t="s">
        <v>390</v>
      </c>
      <c r="D138" s="93">
        <v>126</v>
      </c>
      <c r="E138" s="93" t="s">
        <v>624</v>
      </c>
      <c r="F138" s="93">
        <v>1</v>
      </c>
      <c r="G138" s="93" t="s">
        <v>110</v>
      </c>
      <c r="H138" s="93">
        <v>0</v>
      </c>
      <c r="I138" s="93" t="s">
        <v>110</v>
      </c>
      <c r="J138" s="29"/>
    </row>
    <row r="139" spans="1:10" ht="12.75" customHeight="1">
      <c r="A139" s="93" t="s">
        <v>130</v>
      </c>
      <c r="B139" s="93" t="s">
        <v>391</v>
      </c>
      <c r="C139" s="93" t="s">
        <v>392</v>
      </c>
      <c r="D139" s="93">
        <v>126</v>
      </c>
      <c r="E139" s="93" t="s">
        <v>624</v>
      </c>
      <c r="F139" s="93">
        <v>1</v>
      </c>
      <c r="G139" s="93" t="s">
        <v>110</v>
      </c>
      <c r="H139" s="93">
        <v>0</v>
      </c>
      <c r="I139" s="93" t="s">
        <v>110</v>
      </c>
      <c r="J139" s="29"/>
    </row>
    <row r="140" spans="1:10" ht="12.75" customHeight="1">
      <c r="A140" s="93" t="s">
        <v>130</v>
      </c>
      <c r="B140" s="93" t="s">
        <v>393</v>
      </c>
      <c r="C140" s="93" t="s">
        <v>394</v>
      </c>
      <c r="D140" s="93">
        <v>126</v>
      </c>
      <c r="E140" s="93" t="s">
        <v>624</v>
      </c>
      <c r="F140" s="93">
        <v>1</v>
      </c>
      <c r="G140" s="93" t="s">
        <v>110</v>
      </c>
      <c r="H140" s="93">
        <v>0</v>
      </c>
      <c r="I140" s="93" t="s">
        <v>110</v>
      </c>
      <c r="J140" s="29"/>
    </row>
    <row r="141" spans="1:10" ht="12.75" customHeight="1">
      <c r="A141" s="93" t="s">
        <v>130</v>
      </c>
      <c r="B141" s="93" t="s">
        <v>395</v>
      </c>
      <c r="C141" s="93" t="s">
        <v>396</v>
      </c>
      <c r="D141" s="93">
        <v>126</v>
      </c>
      <c r="E141" s="93" t="s">
        <v>624</v>
      </c>
      <c r="F141" s="93">
        <v>1</v>
      </c>
      <c r="G141" s="93" t="s">
        <v>110</v>
      </c>
      <c r="H141" s="93">
        <v>0</v>
      </c>
      <c r="I141" s="93" t="s">
        <v>110</v>
      </c>
      <c r="J141" s="29"/>
    </row>
    <row r="142" spans="1:10" ht="12.75" customHeight="1">
      <c r="A142" s="93" t="s">
        <v>130</v>
      </c>
      <c r="B142" s="93" t="s">
        <v>397</v>
      </c>
      <c r="C142" s="93" t="s">
        <v>398</v>
      </c>
      <c r="D142" s="93">
        <v>126</v>
      </c>
      <c r="E142" s="93" t="s">
        <v>624</v>
      </c>
      <c r="F142" s="93">
        <v>1</v>
      </c>
      <c r="G142" s="93" t="s">
        <v>110</v>
      </c>
      <c r="H142" s="93">
        <v>0</v>
      </c>
      <c r="I142" s="93" t="s">
        <v>110</v>
      </c>
      <c r="J142" s="29"/>
    </row>
    <row r="143" spans="1:10" ht="12.75" customHeight="1">
      <c r="A143" s="93" t="s">
        <v>130</v>
      </c>
      <c r="B143" s="93" t="s">
        <v>399</v>
      </c>
      <c r="C143" s="93" t="s">
        <v>400</v>
      </c>
      <c r="D143" s="93">
        <v>126</v>
      </c>
      <c r="E143" s="93" t="s">
        <v>624</v>
      </c>
      <c r="F143" s="93">
        <v>1</v>
      </c>
      <c r="G143" s="93" t="s">
        <v>110</v>
      </c>
      <c r="H143" s="93">
        <v>0</v>
      </c>
      <c r="I143" s="93" t="s">
        <v>110</v>
      </c>
      <c r="J143" s="29"/>
    </row>
    <row r="144" spans="1:10" ht="12.75" customHeight="1">
      <c r="A144" s="93" t="s">
        <v>130</v>
      </c>
      <c r="B144" s="93" t="s">
        <v>401</v>
      </c>
      <c r="C144" s="93" t="s">
        <v>402</v>
      </c>
      <c r="D144" s="93">
        <v>126</v>
      </c>
      <c r="E144" s="93" t="s">
        <v>624</v>
      </c>
      <c r="F144" s="93">
        <v>1</v>
      </c>
      <c r="G144" s="93" t="s">
        <v>110</v>
      </c>
      <c r="H144" s="93">
        <v>0</v>
      </c>
      <c r="I144" s="93" t="s">
        <v>110</v>
      </c>
      <c r="J144" s="29"/>
    </row>
    <row r="145" spans="1:10" ht="12.75" customHeight="1">
      <c r="A145" s="93" t="s">
        <v>130</v>
      </c>
      <c r="B145" s="93" t="s">
        <v>403</v>
      </c>
      <c r="C145" s="93" t="s">
        <v>404</v>
      </c>
      <c r="D145" s="93">
        <v>126</v>
      </c>
      <c r="E145" s="93" t="s">
        <v>624</v>
      </c>
      <c r="F145" s="93">
        <v>1</v>
      </c>
      <c r="G145" s="93" t="s">
        <v>110</v>
      </c>
      <c r="H145" s="93">
        <v>0</v>
      </c>
      <c r="I145" s="93" t="s">
        <v>110</v>
      </c>
      <c r="J145" s="29"/>
    </row>
    <row r="146" spans="1:10" ht="12.75" customHeight="1">
      <c r="A146" s="93" t="s">
        <v>130</v>
      </c>
      <c r="B146" s="93" t="s">
        <v>405</v>
      </c>
      <c r="C146" s="93" t="s">
        <v>406</v>
      </c>
      <c r="D146" s="93">
        <v>126</v>
      </c>
      <c r="E146" s="93" t="s">
        <v>624</v>
      </c>
      <c r="F146" s="93">
        <v>1</v>
      </c>
      <c r="G146" s="93" t="s">
        <v>110</v>
      </c>
      <c r="H146" s="93">
        <v>0</v>
      </c>
      <c r="I146" s="93" t="s">
        <v>110</v>
      </c>
      <c r="J146" s="29"/>
    </row>
    <row r="147" spans="1:10" ht="12.75" customHeight="1">
      <c r="A147" s="93" t="s">
        <v>130</v>
      </c>
      <c r="B147" s="93" t="s">
        <v>407</v>
      </c>
      <c r="C147" s="93" t="s">
        <v>408</v>
      </c>
      <c r="D147" s="93">
        <v>126</v>
      </c>
      <c r="E147" s="93" t="s">
        <v>624</v>
      </c>
      <c r="F147" s="93">
        <v>1</v>
      </c>
      <c r="G147" s="93" t="s">
        <v>110</v>
      </c>
      <c r="H147" s="93">
        <v>0</v>
      </c>
      <c r="I147" s="93" t="s">
        <v>110</v>
      </c>
      <c r="J147" s="29"/>
    </row>
    <row r="148" spans="1:10" ht="12.75" customHeight="1">
      <c r="A148" s="93" t="s">
        <v>130</v>
      </c>
      <c r="B148" s="93" t="s">
        <v>409</v>
      </c>
      <c r="C148" s="93" t="s">
        <v>410</v>
      </c>
      <c r="D148" s="93">
        <v>126</v>
      </c>
      <c r="E148" s="93" t="s">
        <v>624</v>
      </c>
      <c r="F148" s="93">
        <v>1</v>
      </c>
      <c r="G148" s="93" t="s">
        <v>110</v>
      </c>
      <c r="H148" s="93">
        <v>0</v>
      </c>
      <c r="I148" s="93" t="s">
        <v>110</v>
      </c>
      <c r="J148" s="29"/>
    </row>
    <row r="149" spans="1:10" ht="12.75" customHeight="1">
      <c r="A149" s="93" t="s">
        <v>130</v>
      </c>
      <c r="B149" s="93" t="s">
        <v>411</v>
      </c>
      <c r="C149" s="93" t="s">
        <v>412</v>
      </c>
      <c r="D149" s="93">
        <v>126</v>
      </c>
      <c r="E149" s="93" t="s">
        <v>624</v>
      </c>
      <c r="F149" s="93">
        <v>1</v>
      </c>
      <c r="G149" s="93" t="s">
        <v>110</v>
      </c>
      <c r="H149" s="93">
        <v>0</v>
      </c>
      <c r="I149" s="93" t="s">
        <v>110</v>
      </c>
      <c r="J149" s="29"/>
    </row>
    <row r="150" spans="1:10" ht="12.75" customHeight="1">
      <c r="A150" s="93" t="s">
        <v>130</v>
      </c>
      <c r="B150" s="93" t="s">
        <v>413</v>
      </c>
      <c r="C150" s="93" t="s">
        <v>414</v>
      </c>
      <c r="D150" s="93">
        <v>126</v>
      </c>
      <c r="E150" s="93" t="s">
        <v>624</v>
      </c>
      <c r="F150" s="93">
        <v>1</v>
      </c>
      <c r="G150" s="93" t="s">
        <v>110</v>
      </c>
      <c r="H150" s="93">
        <v>0</v>
      </c>
      <c r="I150" s="93" t="s">
        <v>110</v>
      </c>
      <c r="J150" s="29"/>
    </row>
    <row r="151" spans="1:10" ht="12.75" customHeight="1">
      <c r="A151" s="93" t="s">
        <v>130</v>
      </c>
      <c r="B151" s="93" t="s">
        <v>415</v>
      </c>
      <c r="C151" s="93" t="s">
        <v>416</v>
      </c>
      <c r="D151" s="93">
        <v>126</v>
      </c>
      <c r="E151" s="93" t="s">
        <v>624</v>
      </c>
      <c r="F151" s="93">
        <v>1</v>
      </c>
      <c r="G151" s="93" t="s">
        <v>110</v>
      </c>
      <c r="H151" s="93">
        <v>0</v>
      </c>
      <c r="I151" s="93" t="s">
        <v>110</v>
      </c>
      <c r="J151" s="29"/>
    </row>
    <row r="152" spans="1:10" ht="12.75" customHeight="1">
      <c r="A152" s="93" t="s">
        <v>130</v>
      </c>
      <c r="B152" s="93" t="s">
        <v>417</v>
      </c>
      <c r="C152" s="93" t="s">
        <v>418</v>
      </c>
      <c r="D152" s="93">
        <v>126</v>
      </c>
      <c r="E152" s="93" t="s">
        <v>624</v>
      </c>
      <c r="F152" s="93">
        <v>1</v>
      </c>
      <c r="G152" s="93" t="s">
        <v>110</v>
      </c>
      <c r="H152" s="93">
        <v>0</v>
      </c>
      <c r="I152" s="93" t="s">
        <v>110</v>
      </c>
      <c r="J152" s="29"/>
    </row>
    <row r="153" spans="1:10" ht="12.75" customHeight="1">
      <c r="A153" s="93" t="s">
        <v>130</v>
      </c>
      <c r="B153" s="93" t="s">
        <v>419</v>
      </c>
      <c r="C153" s="93" t="s">
        <v>420</v>
      </c>
      <c r="D153" s="93">
        <v>126</v>
      </c>
      <c r="E153" s="93" t="s">
        <v>624</v>
      </c>
      <c r="F153" s="93">
        <v>1</v>
      </c>
      <c r="G153" s="93" t="s">
        <v>110</v>
      </c>
      <c r="H153" s="93">
        <v>0</v>
      </c>
      <c r="I153" s="93" t="s">
        <v>110</v>
      </c>
      <c r="J153" s="29"/>
    </row>
    <row r="154" spans="1:10" ht="12.75" customHeight="1">
      <c r="A154" s="93" t="s">
        <v>130</v>
      </c>
      <c r="B154" s="93" t="s">
        <v>421</v>
      </c>
      <c r="C154" s="93" t="s">
        <v>422</v>
      </c>
      <c r="D154" s="93">
        <v>126</v>
      </c>
      <c r="E154" s="93" t="s">
        <v>624</v>
      </c>
      <c r="F154" s="93">
        <v>1</v>
      </c>
      <c r="G154" s="93" t="s">
        <v>110</v>
      </c>
      <c r="H154" s="93">
        <v>0</v>
      </c>
      <c r="I154" s="93" t="s">
        <v>110</v>
      </c>
      <c r="J154" s="29"/>
    </row>
    <row r="155" spans="1:10" ht="12.75" customHeight="1">
      <c r="A155" s="93" t="s">
        <v>130</v>
      </c>
      <c r="B155" s="93" t="s">
        <v>423</v>
      </c>
      <c r="C155" s="93" t="s">
        <v>424</v>
      </c>
      <c r="D155" s="93">
        <v>126</v>
      </c>
      <c r="E155" s="93" t="s">
        <v>624</v>
      </c>
      <c r="F155" s="93">
        <v>1</v>
      </c>
      <c r="G155" s="93" t="s">
        <v>110</v>
      </c>
      <c r="H155" s="93">
        <v>0</v>
      </c>
      <c r="I155" s="93" t="s">
        <v>110</v>
      </c>
      <c r="J155" s="29"/>
    </row>
    <row r="156" spans="1:10" ht="12.75" customHeight="1">
      <c r="A156" s="93" t="s">
        <v>130</v>
      </c>
      <c r="B156" s="93" t="s">
        <v>425</v>
      </c>
      <c r="C156" s="93" t="s">
        <v>426</v>
      </c>
      <c r="D156" s="93">
        <v>126</v>
      </c>
      <c r="E156" s="93" t="s">
        <v>624</v>
      </c>
      <c r="F156" s="93">
        <v>1</v>
      </c>
      <c r="G156" s="93" t="s">
        <v>110</v>
      </c>
      <c r="H156" s="93">
        <v>0</v>
      </c>
      <c r="I156" s="93" t="s">
        <v>110</v>
      </c>
      <c r="J156" s="29"/>
    </row>
    <row r="157" spans="1:10" ht="12.75" customHeight="1">
      <c r="A157" s="93" t="s">
        <v>130</v>
      </c>
      <c r="B157" s="93" t="s">
        <v>427</v>
      </c>
      <c r="C157" s="93" t="s">
        <v>428</v>
      </c>
      <c r="D157" s="93">
        <v>126</v>
      </c>
      <c r="E157" s="93" t="s">
        <v>624</v>
      </c>
      <c r="F157" s="93">
        <v>1</v>
      </c>
      <c r="G157" s="93" t="s">
        <v>110</v>
      </c>
      <c r="H157" s="93">
        <v>0</v>
      </c>
      <c r="I157" s="93" t="s">
        <v>110</v>
      </c>
      <c r="J157" s="29"/>
    </row>
    <row r="158" spans="1:10" ht="12.75" customHeight="1">
      <c r="A158" s="93" t="s">
        <v>130</v>
      </c>
      <c r="B158" s="93" t="s">
        <v>429</v>
      </c>
      <c r="C158" s="93" t="s">
        <v>430</v>
      </c>
      <c r="D158" s="93">
        <v>126</v>
      </c>
      <c r="E158" s="93" t="s">
        <v>624</v>
      </c>
      <c r="F158" s="93">
        <v>1</v>
      </c>
      <c r="G158" s="93" t="s">
        <v>110</v>
      </c>
      <c r="H158" s="93">
        <v>0</v>
      </c>
      <c r="I158" s="93" t="s">
        <v>110</v>
      </c>
      <c r="J158" s="29"/>
    </row>
    <row r="159" spans="1:10" ht="12.75" customHeight="1">
      <c r="A159" s="93" t="s">
        <v>130</v>
      </c>
      <c r="B159" s="93" t="s">
        <v>431</v>
      </c>
      <c r="C159" s="93" t="s">
        <v>432</v>
      </c>
      <c r="D159" s="93">
        <v>126</v>
      </c>
      <c r="E159" s="93" t="s">
        <v>624</v>
      </c>
      <c r="F159" s="93">
        <v>1</v>
      </c>
      <c r="G159" s="93" t="s">
        <v>110</v>
      </c>
      <c r="H159" s="93">
        <v>0</v>
      </c>
      <c r="I159" s="93" t="s">
        <v>110</v>
      </c>
      <c r="J159" s="29"/>
    </row>
    <row r="160" spans="1:10" ht="12.75" customHeight="1">
      <c r="A160" s="93" t="s">
        <v>130</v>
      </c>
      <c r="B160" s="93" t="s">
        <v>433</v>
      </c>
      <c r="C160" s="93" t="s">
        <v>434</v>
      </c>
      <c r="D160" s="93">
        <v>126</v>
      </c>
      <c r="E160" s="93" t="s">
        <v>624</v>
      </c>
      <c r="F160" s="93">
        <v>1</v>
      </c>
      <c r="G160" s="93" t="s">
        <v>110</v>
      </c>
      <c r="H160" s="93">
        <v>0</v>
      </c>
      <c r="I160" s="93" t="s">
        <v>110</v>
      </c>
      <c r="J160" s="29"/>
    </row>
    <row r="161" spans="1:10" ht="12.75" customHeight="1">
      <c r="A161" s="93" t="s">
        <v>130</v>
      </c>
      <c r="B161" s="93" t="s">
        <v>435</v>
      </c>
      <c r="C161" s="93" t="s">
        <v>436</v>
      </c>
      <c r="D161" s="93">
        <v>126</v>
      </c>
      <c r="E161" s="93" t="s">
        <v>624</v>
      </c>
      <c r="F161" s="93">
        <v>1</v>
      </c>
      <c r="G161" s="93" t="s">
        <v>110</v>
      </c>
      <c r="H161" s="93">
        <v>0</v>
      </c>
      <c r="I161" s="93" t="s">
        <v>110</v>
      </c>
      <c r="J161" s="29"/>
    </row>
    <row r="162" spans="1:10" ht="12.75" customHeight="1">
      <c r="A162" s="93" t="s">
        <v>130</v>
      </c>
      <c r="B162" s="93" t="s">
        <v>437</v>
      </c>
      <c r="C162" s="93" t="s">
        <v>438</v>
      </c>
      <c r="D162" s="93">
        <v>126</v>
      </c>
      <c r="E162" s="93" t="s">
        <v>624</v>
      </c>
      <c r="F162" s="93">
        <v>1</v>
      </c>
      <c r="G162" s="93" t="s">
        <v>110</v>
      </c>
      <c r="H162" s="93">
        <v>0</v>
      </c>
      <c r="I162" s="93" t="s">
        <v>110</v>
      </c>
      <c r="J162" s="29"/>
    </row>
    <row r="163" spans="1:10" ht="12.75" customHeight="1">
      <c r="A163" s="93" t="s">
        <v>130</v>
      </c>
      <c r="B163" s="93" t="s">
        <v>439</v>
      </c>
      <c r="C163" s="93" t="s">
        <v>440</v>
      </c>
      <c r="D163" s="93">
        <v>126</v>
      </c>
      <c r="E163" s="93" t="s">
        <v>624</v>
      </c>
      <c r="F163" s="93">
        <v>1</v>
      </c>
      <c r="G163" s="93" t="s">
        <v>110</v>
      </c>
      <c r="H163" s="93">
        <v>0</v>
      </c>
      <c r="I163" s="93" t="s">
        <v>110</v>
      </c>
      <c r="J163" s="29"/>
    </row>
    <row r="164" spans="1:10" ht="12.75" customHeight="1">
      <c r="A164" s="93" t="s">
        <v>130</v>
      </c>
      <c r="B164" s="93" t="s">
        <v>441</v>
      </c>
      <c r="C164" s="93" t="s">
        <v>335</v>
      </c>
      <c r="D164" s="93">
        <v>126</v>
      </c>
      <c r="E164" s="93" t="s">
        <v>624</v>
      </c>
      <c r="F164" s="93">
        <v>1</v>
      </c>
      <c r="G164" s="93" t="s">
        <v>110</v>
      </c>
      <c r="H164" s="93">
        <v>0</v>
      </c>
      <c r="I164" s="93" t="s">
        <v>110</v>
      </c>
      <c r="J164" s="29"/>
    </row>
    <row r="165" spans="1:10" ht="12.75" customHeight="1">
      <c r="A165" s="93" t="s">
        <v>130</v>
      </c>
      <c r="B165" s="93" t="s">
        <v>442</v>
      </c>
      <c r="C165" s="93" t="s">
        <v>443</v>
      </c>
      <c r="D165" s="93">
        <v>126</v>
      </c>
      <c r="E165" s="93" t="s">
        <v>624</v>
      </c>
      <c r="F165" s="93">
        <v>1</v>
      </c>
      <c r="G165" s="93" t="s">
        <v>110</v>
      </c>
      <c r="H165" s="93">
        <v>0</v>
      </c>
      <c r="I165" s="93" t="s">
        <v>110</v>
      </c>
      <c r="J165" s="29"/>
    </row>
    <row r="166" spans="1:10" ht="12.75" customHeight="1">
      <c r="A166" s="93" t="s">
        <v>130</v>
      </c>
      <c r="B166" s="93" t="s">
        <v>444</v>
      </c>
      <c r="C166" s="93" t="s">
        <v>445</v>
      </c>
      <c r="D166" s="93">
        <v>126</v>
      </c>
      <c r="E166" s="93" t="s">
        <v>624</v>
      </c>
      <c r="F166" s="93">
        <v>1</v>
      </c>
      <c r="G166" s="93" t="s">
        <v>110</v>
      </c>
      <c r="H166" s="93">
        <v>0</v>
      </c>
      <c r="I166" s="93" t="s">
        <v>110</v>
      </c>
      <c r="J166" s="29"/>
    </row>
    <row r="167" spans="1:10" ht="12.75" customHeight="1">
      <c r="A167" s="93" t="s">
        <v>130</v>
      </c>
      <c r="B167" s="93" t="s">
        <v>446</v>
      </c>
      <c r="C167" s="93" t="s">
        <v>447</v>
      </c>
      <c r="D167" s="93">
        <v>126</v>
      </c>
      <c r="E167" s="93" t="s">
        <v>624</v>
      </c>
      <c r="F167" s="93">
        <v>1</v>
      </c>
      <c r="G167" s="93" t="s">
        <v>110</v>
      </c>
      <c r="H167" s="93">
        <v>0</v>
      </c>
      <c r="I167" s="93" t="s">
        <v>110</v>
      </c>
      <c r="J167" s="29"/>
    </row>
    <row r="168" spans="1:10" ht="12.75" customHeight="1">
      <c r="A168" s="93" t="s">
        <v>130</v>
      </c>
      <c r="B168" s="93" t="s">
        <v>448</v>
      </c>
      <c r="C168" s="93" t="s">
        <v>449</v>
      </c>
      <c r="D168" s="93">
        <v>126</v>
      </c>
      <c r="E168" s="93" t="s">
        <v>624</v>
      </c>
      <c r="F168" s="93">
        <v>1</v>
      </c>
      <c r="G168" s="93" t="s">
        <v>110</v>
      </c>
      <c r="H168" s="93">
        <v>0</v>
      </c>
      <c r="I168" s="93" t="s">
        <v>110</v>
      </c>
      <c r="J168" s="29"/>
    </row>
    <row r="169" spans="1:10" ht="12.75" customHeight="1">
      <c r="A169" s="93" t="s">
        <v>130</v>
      </c>
      <c r="B169" s="93" t="s">
        <v>450</v>
      </c>
      <c r="C169" s="93" t="s">
        <v>451</v>
      </c>
      <c r="D169" s="93">
        <v>126</v>
      </c>
      <c r="E169" s="93" t="s">
        <v>624</v>
      </c>
      <c r="F169" s="93">
        <v>1</v>
      </c>
      <c r="G169" s="93" t="s">
        <v>110</v>
      </c>
      <c r="H169" s="93">
        <v>0</v>
      </c>
      <c r="I169" s="93" t="s">
        <v>110</v>
      </c>
      <c r="J169" s="29"/>
    </row>
    <row r="170" spans="1:10" ht="12.75" customHeight="1">
      <c r="A170" s="93" t="s">
        <v>130</v>
      </c>
      <c r="B170" s="93" t="s">
        <v>452</v>
      </c>
      <c r="C170" s="93" t="s">
        <v>453</v>
      </c>
      <c r="D170" s="93">
        <v>126</v>
      </c>
      <c r="E170" s="93" t="s">
        <v>624</v>
      </c>
      <c r="F170" s="93">
        <v>1</v>
      </c>
      <c r="G170" s="93" t="s">
        <v>110</v>
      </c>
      <c r="H170" s="93">
        <v>0</v>
      </c>
      <c r="I170" s="93" t="s">
        <v>110</v>
      </c>
      <c r="J170" s="29"/>
    </row>
    <row r="171" spans="1:10" ht="12.75" customHeight="1">
      <c r="A171" s="93" t="s">
        <v>130</v>
      </c>
      <c r="B171" s="93" t="s">
        <v>454</v>
      </c>
      <c r="C171" s="93" t="s">
        <v>455</v>
      </c>
      <c r="D171" s="93">
        <v>126</v>
      </c>
      <c r="E171" s="93" t="s">
        <v>624</v>
      </c>
      <c r="F171" s="93">
        <v>1</v>
      </c>
      <c r="G171" s="93" t="s">
        <v>110</v>
      </c>
      <c r="H171" s="93">
        <v>0</v>
      </c>
      <c r="I171" s="93" t="s">
        <v>110</v>
      </c>
      <c r="J171" s="31"/>
    </row>
    <row r="172" spans="1:10" ht="12.75" customHeight="1">
      <c r="A172" s="93" t="s">
        <v>130</v>
      </c>
      <c r="B172" s="93" t="s">
        <v>456</v>
      </c>
      <c r="C172" s="93" t="s">
        <v>457</v>
      </c>
      <c r="D172" s="93">
        <v>126</v>
      </c>
      <c r="E172" s="93" t="s">
        <v>624</v>
      </c>
      <c r="F172" s="93">
        <v>1</v>
      </c>
      <c r="G172" s="93" t="s">
        <v>110</v>
      </c>
      <c r="H172" s="93">
        <v>0</v>
      </c>
      <c r="I172" s="93" t="s">
        <v>110</v>
      </c>
      <c r="J172" s="29"/>
    </row>
    <row r="173" spans="1:10" ht="12.75" customHeight="1">
      <c r="A173" s="93" t="s">
        <v>130</v>
      </c>
      <c r="B173" s="93" t="s">
        <v>458</v>
      </c>
      <c r="C173" s="93" t="s">
        <v>459</v>
      </c>
      <c r="D173" s="93">
        <v>126</v>
      </c>
      <c r="E173" s="93" t="s">
        <v>624</v>
      </c>
      <c r="F173" s="93">
        <v>1</v>
      </c>
      <c r="G173" s="93" t="s">
        <v>110</v>
      </c>
      <c r="H173" s="93">
        <v>0</v>
      </c>
      <c r="I173" s="93" t="s">
        <v>110</v>
      </c>
      <c r="J173" s="29"/>
    </row>
    <row r="174" spans="1:10" ht="12.75" customHeight="1">
      <c r="A174" s="93" t="s">
        <v>130</v>
      </c>
      <c r="B174" s="93" t="s">
        <v>460</v>
      </c>
      <c r="C174" s="93" t="s">
        <v>461</v>
      </c>
      <c r="D174" s="93">
        <v>126</v>
      </c>
      <c r="E174" s="93" t="s">
        <v>624</v>
      </c>
      <c r="F174" s="93">
        <v>1</v>
      </c>
      <c r="G174" s="93" t="s">
        <v>110</v>
      </c>
      <c r="H174" s="93">
        <v>0</v>
      </c>
      <c r="I174" s="93" t="s">
        <v>110</v>
      </c>
      <c r="J174" s="27"/>
    </row>
    <row r="175" spans="1:10" ht="12.75" customHeight="1">
      <c r="A175" s="93" t="s">
        <v>130</v>
      </c>
      <c r="B175" s="93" t="s">
        <v>462</v>
      </c>
      <c r="C175" s="93" t="s">
        <v>463</v>
      </c>
      <c r="D175" s="93">
        <v>126</v>
      </c>
      <c r="E175" s="93" t="s">
        <v>624</v>
      </c>
      <c r="F175" s="93">
        <v>1</v>
      </c>
      <c r="G175" s="93" t="s">
        <v>110</v>
      </c>
      <c r="H175" s="93">
        <v>0</v>
      </c>
      <c r="I175" s="93" t="s">
        <v>110</v>
      </c>
      <c r="J175" s="29"/>
    </row>
    <row r="176" spans="1:10" ht="12.75" customHeight="1">
      <c r="A176" s="93" t="s">
        <v>130</v>
      </c>
      <c r="B176" s="93" t="s">
        <v>464</v>
      </c>
      <c r="C176" s="93" t="s">
        <v>465</v>
      </c>
      <c r="D176" s="93">
        <v>126</v>
      </c>
      <c r="E176" s="93" t="s">
        <v>624</v>
      </c>
      <c r="F176" s="93">
        <v>1</v>
      </c>
      <c r="G176" s="93" t="s">
        <v>110</v>
      </c>
      <c r="H176" s="93">
        <v>0</v>
      </c>
      <c r="I176" s="93" t="s">
        <v>110</v>
      </c>
      <c r="J176" s="29"/>
    </row>
    <row r="177" spans="1:10" ht="12.75" customHeight="1">
      <c r="A177" s="93" t="s">
        <v>130</v>
      </c>
      <c r="B177" s="93" t="s">
        <v>466</v>
      </c>
      <c r="C177" s="93" t="s">
        <v>467</v>
      </c>
      <c r="D177" s="93">
        <v>126</v>
      </c>
      <c r="E177" s="93" t="s">
        <v>624</v>
      </c>
      <c r="F177" s="93">
        <v>1</v>
      </c>
      <c r="G177" s="93" t="s">
        <v>110</v>
      </c>
      <c r="H177" s="93">
        <v>0</v>
      </c>
      <c r="I177" s="93" t="s">
        <v>110</v>
      </c>
      <c r="J177" s="29"/>
    </row>
    <row r="178" spans="1:10" ht="12.75" customHeight="1">
      <c r="A178" s="93" t="s">
        <v>130</v>
      </c>
      <c r="B178" s="93" t="s">
        <v>468</v>
      </c>
      <c r="C178" s="93" t="s">
        <v>224</v>
      </c>
      <c r="D178" s="93">
        <v>126</v>
      </c>
      <c r="E178" s="93" t="s">
        <v>624</v>
      </c>
      <c r="F178" s="93">
        <v>1</v>
      </c>
      <c r="G178" s="93" t="s">
        <v>110</v>
      </c>
      <c r="H178" s="93">
        <v>0</v>
      </c>
      <c r="I178" s="93" t="s">
        <v>110</v>
      </c>
      <c r="J178" s="29"/>
    </row>
    <row r="179" spans="1:10" ht="12.75" customHeight="1">
      <c r="A179" s="93" t="s">
        <v>130</v>
      </c>
      <c r="B179" s="93" t="s">
        <v>469</v>
      </c>
      <c r="C179" s="93" t="s">
        <v>470</v>
      </c>
      <c r="D179" s="93">
        <v>126</v>
      </c>
      <c r="E179" s="93" t="s">
        <v>624</v>
      </c>
      <c r="F179" s="93">
        <v>1</v>
      </c>
      <c r="G179" s="93" t="s">
        <v>110</v>
      </c>
      <c r="H179" s="93">
        <v>0</v>
      </c>
      <c r="I179" s="93" t="s">
        <v>110</v>
      </c>
      <c r="J179" s="29"/>
    </row>
    <row r="180" spans="1:10" ht="12.75" customHeight="1">
      <c r="A180" s="93" t="s">
        <v>130</v>
      </c>
      <c r="B180" s="93" t="s">
        <v>471</v>
      </c>
      <c r="C180" s="93" t="s">
        <v>472</v>
      </c>
      <c r="D180" s="93">
        <v>126</v>
      </c>
      <c r="E180" s="93" t="s">
        <v>624</v>
      </c>
      <c r="F180" s="93">
        <v>1</v>
      </c>
      <c r="G180" s="93" t="s">
        <v>110</v>
      </c>
      <c r="H180" s="93">
        <v>0</v>
      </c>
      <c r="I180" s="93" t="s">
        <v>110</v>
      </c>
      <c r="J180" s="29"/>
    </row>
    <row r="181" spans="1:10" ht="12.75" customHeight="1">
      <c r="A181" s="98" t="s">
        <v>130</v>
      </c>
      <c r="B181" s="98" t="s">
        <v>473</v>
      </c>
      <c r="C181" s="98" t="s">
        <v>474</v>
      </c>
      <c r="D181" s="95">
        <v>126</v>
      </c>
      <c r="E181" s="95" t="s">
        <v>624</v>
      </c>
      <c r="F181" s="95">
        <v>1</v>
      </c>
      <c r="G181" s="95" t="s">
        <v>110</v>
      </c>
      <c r="H181" s="95">
        <v>0</v>
      </c>
      <c r="I181" s="95" t="s">
        <v>110</v>
      </c>
      <c r="J181" s="29"/>
    </row>
    <row r="182" spans="1:10" ht="12.75" customHeight="1">
      <c r="A182" s="31"/>
      <c r="B182" s="32">
        <f>COUNTA(B123:B181)</f>
        <v>59</v>
      </c>
      <c r="C182" s="32"/>
      <c r="D182" s="32"/>
      <c r="E182" s="32"/>
      <c r="F182" s="32">
        <f>COUNTIF(F123:F181,"&gt;0")</f>
        <v>59</v>
      </c>
      <c r="G182" s="32"/>
      <c r="H182" s="31"/>
      <c r="I182" s="31"/>
      <c r="J182" s="42"/>
    </row>
    <row r="183" spans="1:10" ht="12.75" customHeight="1">
      <c r="A183" s="31"/>
      <c r="B183" s="32"/>
      <c r="C183" s="31"/>
      <c r="D183" s="31"/>
      <c r="E183" s="31"/>
      <c r="F183" s="31"/>
      <c r="G183" s="31"/>
      <c r="H183" s="31"/>
      <c r="I183" s="31"/>
      <c r="J183" s="42"/>
    </row>
    <row r="184" spans="1:10" ht="12.75">
      <c r="A184" s="93" t="s">
        <v>131</v>
      </c>
      <c r="B184" s="93" t="s">
        <v>475</v>
      </c>
      <c r="C184" s="93" t="s">
        <v>476</v>
      </c>
      <c r="D184" s="93">
        <v>126</v>
      </c>
      <c r="E184" s="93" t="s">
        <v>624</v>
      </c>
      <c r="F184" s="93">
        <v>1</v>
      </c>
      <c r="G184" s="93" t="s">
        <v>110</v>
      </c>
      <c r="H184" s="93">
        <v>0</v>
      </c>
      <c r="I184" s="93" t="s">
        <v>110</v>
      </c>
      <c r="J184" s="29"/>
    </row>
    <row r="185" spans="1:10" ht="12.75">
      <c r="A185" s="93" t="s">
        <v>131</v>
      </c>
      <c r="B185" s="93" t="s">
        <v>477</v>
      </c>
      <c r="C185" s="93" t="s">
        <v>361</v>
      </c>
      <c r="D185" s="93">
        <v>126</v>
      </c>
      <c r="E185" s="93" t="s">
        <v>624</v>
      </c>
      <c r="F185" s="93">
        <v>1</v>
      </c>
      <c r="G185" s="93" t="s">
        <v>110</v>
      </c>
      <c r="H185" s="93">
        <v>0</v>
      </c>
      <c r="I185" s="93" t="s">
        <v>110</v>
      </c>
      <c r="J185" s="29"/>
    </row>
    <row r="186" spans="1:10" ht="12.75">
      <c r="A186" s="93" t="s">
        <v>131</v>
      </c>
      <c r="B186" s="93" t="s">
        <v>478</v>
      </c>
      <c r="C186" s="93" t="s">
        <v>479</v>
      </c>
      <c r="D186" s="93">
        <v>126</v>
      </c>
      <c r="E186" s="93" t="s">
        <v>624</v>
      </c>
      <c r="F186" s="93">
        <v>1</v>
      </c>
      <c r="G186" s="93" t="s">
        <v>110</v>
      </c>
      <c r="H186" s="93">
        <v>0</v>
      </c>
      <c r="I186" s="93" t="s">
        <v>110</v>
      </c>
      <c r="J186" s="29"/>
    </row>
    <row r="187" spans="1:10" ht="12.75">
      <c r="A187" s="93" t="s">
        <v>131</v>
      </c>
      <c r="B187" s="93" t="s">
        <v>480</v>
      </c>
      <c r="C187" s="93" t="s">
        <v>479</v>
      </c>
      <c r="D187" s="93">
        <v>126</v>
      </c>
      <c r="E187" s="93" t="s">
        <v>624</v>
      </c>
      <c r="F187" s="93">
        <v>1</v>
      </c>
      <c r="G187" s="93" t="s">
        <v>110</v>
      </c>
      <c r="H187" s="93">
        <v>0</v>
      </c>
      <c r="I187" s="93" t="s">
        <v>110</v>
      </c>
      <c r="J187" s="29"/>
    </row>
    <row r="188" spans="1:10" ht="12.75">
      <c r="A188" s="93" t="s">
        <v>131</v>
      </c>
      <c r="B188" s="93" t="s">
        <v>481</v>
      </c>
      <c r="C188" s="93" t="s">
        <v>479</v>
      </c>
      <c r="D188" s="93">
        <v>126</v>
      </c>
      <c r="E188" s="93" t="s">
        <v>624</v>
      </c>
      <c r="F188" s="93">
        <v>1</v>
      </c>
      <c r="G188" s="93" t="s">
        <v>110</v>
      </c>
      <c r="H188" s="93">
        <v>0</v>
      </c>
      <c r="I188" s="93" t="s">
        <v>110</v>
      </c>
      <c r="J188" s="29"/>
    </row>
    <row r="189" spans="1:10" ht="12.75">
      <c r="A189" s="93" t="s">
        <v>131</v>
      </c>
      <c r="B189" s="93" t="s">
        <v>482</v>
      </c>
      <c r="C189" s="93" t="s">
        <v>237</v>
      </c>
      <c r="D189" s="93">
        <v>126</v>
      </c>
      <c r="E189" s="93" t="s">
        <v>624</v>
      </c>
      <c r="F189" s="93">
        <v>1</v>
      </c>
      <c r="G189" s="93" t="s">
        <v>110</v>
      </c>
      <c r="H189" s="93">
        <v>0</v>
      </c>
      <c r="I189" s="93" t="s">
        <v>110</v>
      </c>
      <c r="J189" s="29"/>
    </row>
    <row r="190" spans="1:10" ht="12.75">
      <c r="A190" s="93" t="s">
        <v>131</v>
      </c>
      <c r="B190" s="93" t="s">
        <v>483</v>
      </c>
      <c r="C190" s="93" t="s">
        <v>484</v>
      </c>
      <c r="D190" s="93">
        <v>126</v>
      </c>
      <c r="E190" s="93" t="s">
        <v>624</v>
      </c>
      <c r="F190" s="93">
        <v>1</v>
      </c>
      <c r="G190" s="93" t="s">
        <v>110</v>
      </c>
      <c r="H190" s="93">
        <v>0</v>
      </c>
      <c r="I190" s="93" t="s">
        <v>110</v>
      </c>
      <c r="J190" s="29"/>
    </row>
    <row r="191" spans="1:10" ht="12.75">
      <c r="A191" s="93" t="s">
        <v>131</v>
      </c>
      <c r="B191" s="93" t="s">
        <v>485</v>
      </c>
      <c r="C191" s="93" t="s">
        <v>486</v>
      </c>
      <c r="D191" s="93">
        <v>126</v>
      </c>
      <c r="E191" s="93" t="s">
        <v>624</v>
      </c>
      <c r="F191" s="93">
        <v>1</v>
      </c>
      <c r="G191" s="93" t="s">
        <v>110</v>
      </c>
      <c r="H191" s="93">
        <v>0</v>
      </c>
      <c r="I191" s="93" t="s">
        <v>110</v>
      </c>
      <c r="J191" s="29"/>
    </row>
    <row r="192" spans="1:10" ht="12.75">
      <c r="A192" s="93" t="s">
        <v>131</v>
      </c>
      <c r="B192" s="93" t="s">
        <v>487</v>
      </c>
      <c r="C192" s="93" t="s">
        <v>486</v>
      </c>
      <c r="D192" s="93">
        <v>126</v>
      </c>
      <c r="E192" s="93" t="s">
        <v>624</v>
      </c>
      <c r="F192" s="93">
        <v>1</v>
      </c>
      <c r="G192" s="93" t="s">
        <v>110</v>
      </c>
      <c r="H192" s="93">
        <v>0</v>
      </c>
      <c r="I192" s="93" t="s">
        <v>110</v>
      </c>
      <c r="J192" s="29"/>
    </row>
    <row r="193" spans="1:10" ht="12.75">
      <c r="A193" s="93" t="s">
        <v>131</v>
      </c>
      <c r="B193" s="93" t="s">
        <v>488</v>
      </c>
      <c r="C193" s="93" t="s">
        <v>243</v>
      </c>
      <c r="D193" s="93">
        <v>126</v>
      </c>
      <c r="E193" s="93" t="s">
        <v>624</v>
      </c>
      <c r="F193" s="93">
        <v>1</v>
      </c>
      <c r="G193" s="93" t="s">
        <v>110</v>
      </c>
      <c r="H193" s="93">
        <v>0</v>
      </c>
      <c r="I193" s="93" t="s">
        <v>110</v>
      </c>
      <c r="J193" s="29"/>
    </row>
    <row r="194" spans="1:10" ht="12.75">
      <c r="A194" s="93" t="s">
        <v>131</v>
      </c>
      <c r="B194" s="93" t="s">
        <v>489</v>
      </c>
      <c r="C194" s="93" t="s">
        <v>490</v>
      </c>
      <c r="D194" s="93">
        <v>126</v>
      </c>
      <c r="E194" s="93" t="s">
        <v>624</v>
      </c>
      <c r="F194" s="93">
        <v>1</v>
      </c>
      <c r="G194" s="93" t="s">
        <v>110</v>
      </c>
      <c r="H194" s="93">
        <v>0</v>
      </c>
      <c r="I194" s="93" t="s">
        <v>110</v>
      </c>
      <c r="J194" s="29"/>
    </row>
    <row r="195" spans="1:10" ht="12.75">
      <c r="A195" s="93" t="s">
        <v>131</v>
      </c>
      <c r="B195" s="93" t="s">
        <v>491</v>
      </c>
      <c r="C195" s="93" t="s">
        <v>492</v>
      </c>
      <c r="D195" s="93">
        <v>126</v>
      </c>
      <c r="E195" s="93" t="s">
        <v>624</v>
      </c>
      <c r="F195" s="93">
        <v>1</v>
      </c>
      <c r="G195" s="93" t="s">
        <v>110</v>
      </c>
      <c r="H195" s="93">
        <v>0</v>
      </c>
      <c r="I195" s="93" t="s">
        <v>110</v>
      </c>
      <c r="J195" s="29"/>
    </row>
    <row r="196" spans="1:10" ht="12.75">
      <c r="A196" s="93" t="s">
        <v>131</v>
      </c>
      <c r="B196" s="93" t="s">
        <v>493</v>
      </c>
      <c r="C196" s="93" t="s">
        <v>266</v>
      </c>
      <c r="D196" s="93">
        <v>126</v>
      </c>
      <c r="E196" s="93" t="s">
        <v>624</v>
      </c>
      <c r="F196" s="93">
        <v>1</v>
      </c>
      <c r="G196" s="93" t="s">
        <v>110</v>
      </c>
      <c r="H196" s="93">
        <v>0</v>
      </c>
      <c r="I196" s="93" t="s">
        <v>110</v>
      </c>
      <c r="J196" s="29"/>
    </row>
    <row r="197" spans="1:10" ht="12.75">
      <c r="A197" s="93" t="s">
        <v>131</v>
      </c>
      <c r="B197" s="93" t="s">
        <v>494</v>
      </c>
      <c r="C197" s="93" t="s">
        <v>495</v>
      </c>
      <c r="D197" s="93">
        <v>126</v>
      </c>
      <c r="E197" s="93" t="s">
        <v>624</v>
      </c>
      <c r="F197" s="93">
        <v>1</v>
      </c>
      <c r="G197" s="93" t="s">
        <v>110</v>
      </c>
      <c r="H197" s="93">
        <v>0</v>
      </c>
      <c r="I197" s="93" t="s">
        <v>110</v>
      </c>
      <c r="J197" s="29"/>
    </row>
    <row r="198" spans="1:10" ht="12.75">
      <c r="A198" s="93" t="s">
        <v>131</v>
      </c>
      <c r="B198" s="93" t="s">
        <v>496</v>
      </c>
      <c r="C198" s="93" t="s">
        <v>497</v>
      </c>
      <c r="D198" s="93">
        <v>126</v>
      </c>
      <c r="E198" s="93" t="s">
        <v>624</v>
      </c>
      <c r="F198" s="93">
        <v>1</v>
      </c>
      <c r="G198" s="93" t="s">
        <v>110</v>
      </c>
      <c r="H198" s="93">
        <v>0</v>
      </c>
      <c r="I198" s="93" t="s">
        <v>110</v>
      </c>
      <c r="J198" s="29"/>
    </row>
    <row r="199" spans="1:10" ht="12.75">
      <c r="A199" s="93" t="s">
        <v>131</v>
      </c>
      <c r="B199" s="93" t="s">
        <v>498</v>
      </c>
      <c r="C199" s="93" t="s">
        <v>497</v>
      </c>
      <c r="D199" s="93">
        <v>126</v>
      </c>
      <c r="E199" s="93" t="s">
        <v>624</v>
      </c>
      <c r="F199" s="93">
        <v>1</v>
      </c>
      <c r="G199" s="93" t="s">
        <v>110</v>
      </c>
      <c r="H199" s="93">
        <v>0</v>
      </c>
      <c r="I199" s="93" t="s">
        <v>110</v>
      </c>
      <c r="J199" s="29"/>
    </row>
    <row r="200" spans="1:10" ht="12.75">
      <c r="A200" s="93" t="s">
        <v>131</v>
      </c>
      <c r="B200" s="93" t="s">
        <v>499</v>
      </c>
      <c r="C200" s="93" t="s">
        <v>367</v>
      </c>
      <c r="D200" s="93">
        <v>126</v>
      </c>
      <c r="E200" s="93" t="s">
        <v>624</v>
      </c>
      <c r="F200" s="93">
        <v>1</v>
      </c>
      <c r="G200" s="93" t="s">
        <v>110</v>
      </c>
      <c r="H200" s="93">
        <v>0</v>
      </c>
      <c r="I200" s="93" t="s">
        <v>110</v>
      </c>
      <c r="J200" s="29"/>
    </row>
    <row r="201" spans="1:10" ht="12.75">
      <c r="A201" s="93" t="s">
        <v>131</v>
      </c>
      <c r="B201" s="93" t="s">
        <v>500</v>
      </c>
      <c r="C201" s="93" t="s">
        <v>501</v>
      </c>
      <c r="D201" s="93">
        <v>126</v>
      </c>
      <c r="E201" s="93" t="s">
        <v>624</v>
      </c>
      <c r="F201" s="93">
        <v>1</v>
      </c>
      <c r="G201" s="93" t="s">
        <v>110</v>
      </c>
      <c r="H201" s="93">
        <v>0</v>
      </c>
      <c r="I201" s="93" t="s">
        <v>110</v>
      </c>
      <c r="J201" s="29"/>
    </row>
    <row r="202" spans="1:10" ht="12.75">
      <c r="A202" s="93" t="s">
        <v>131</v>
      </c>
      <c r="B202" s="93" t="s">
        <v>502</v>
      </c>
      <c r="C202" s="93" t="s">
        <v>503</v>
      </c>
      <c r="D202" s="93">
        <v>126</v>
      </c>
      <c r="E202" s="93" t="s">
        <v>624</v>
      </c>
      <c r="F202" s="93">
        <v>1</v>
      </c>
      <c r="G202" s="93" t="s">
        <v>110</v>
      </c>
      <c r="H202" s="93">
        <v>0</v>
      </c>
      <c r="I202" s="93" t="s">
        <v>110</v>
      </c>
      <c r="J202" s="29"/>
    </row>
    <row r="203" spans="1:10" ht="12.75">
      <c r="A203" s="93" t="s">
        <v>131</v>
      </c>
      <c r="B203" s="93" t="s">
        <v>504</v>
      </c>
      <c r="C203" s="93" t="s">
        <v>505</v>
      </c>
      <c r="D203" s="93">
        <v>126</v>
      </c>
      <c r="E203" s="93" t="s">
        <v>624</v>
      </c>
      <c r="F203" s="93">
        <v>1</v>
      </c>
      <c r="G203" s="93" t="s">
        <v>110</v>
      </c>
      <c r="H203" s="93">
        <v>0</v>
      </c>
      <c r="I203" s="93" t="s">
        <v>110</v>
      </c>
      <c r="J203" s="29"/>
    </row>
    <row r="204" spans="1:10" ht="12.75">
      <c r="A204" s="93" t="s">
        <v>131</v>
      </c>
      <c r="B204" s="93" t="s">
        <v>506</v>
      </c>
      <c r="C204" s="93" t="s">
        <v>507</v>
      </c>
      <c r="D204" s="93">
        <v>126</v>
      </c>
      <c r="E204" s="93" t="s">
        <v>624</v>
      </c>
      <c r="F204" s="93">
        <v>1</v>
      </c>
      <c r="G204" s="93" t="s">
        <v>110</v>
      </c>
      <c r="H204" s="93">
        <v>0</v>
      </c>
      <c r="I204" s="93" t="s">
        <v>110</v>
      </c>
      <c r="J204" s="29"/>
    </row>
    <row r="205" spans="1:10" ht="12.75">
      <c r="A205" s="93" t="s">
        <v>131</v>
      </c>
      <c r="B205" s="93" t="s">
        <v>508</v>
      </c>
      <c r="C205" s="93" t="s">
        <v>509</v>
      </c>
      <c r="D205" s="93">
        <v>126</v>
      </c>
      <c r="E205" s="93" t="s">
        <v>624</v>
      </c>
      <c r="F205" s="93">
        <v>1</v>
      </c>
      <c r="G205" s="93" t="s">
        <v>110</v>
      </c>
      <c r="H205" s="93">
        <v>0</v>
      </c>
      <c r="I205" s="93" t="s">
        <v>110</v>
      </c>
      <c r="J205" s="29"/>
    </row>
    <row r="206" spans="1:10" ht="12.75">
      <c r="A206" s="93" t="s">
        <v>131</v>
      </c>
      <c r="B206" s="93" t="s">
        <v>510</v>
      </c>
      <c r="C206" s="93" t="s">
        <v>511</v>
      </c>
      <c r="D206" s="93">
        <v>126</v>
      </c>
      <c r="E206" s="93" t="s">
        <v>624</v>
      </c>
      <c r="F206" s="93">
        <v>1</v>
      </c>
      <c r="G206" s="93" t="s">
        <v>110</v>
      </c>
      <c r="H206" s="93">
        <v>0</v>
      </c>
      <c r="I206" s="93" t="s">
        <v>110</v>
      </c>
      <c r="J206" s="29"/>
    </row>
    <row r="207" spans="1:10" ht="12.75">
      <c r="A207" s="93" t="s">
        <v>131</v>
      </c>
      <c r="B207" s="93" t="s">
        <v>512</v>
      </c>
      <c r="C207" s="93" t="s">
        <v>513</v>
      </c>
      <c r="D207" s="93">
        <v>126</v>
      </c>
      <c r="E207" s="93" t="s">
        <v>624</v>
      </c>
      <c r="F207" s="93">
        <v>1</v>
      </c>
      <c r="G207" s="93" t="s">
        <v>110</v>
      </c>
      <c r="H207" s="93">
        <v>0</v>
      </c>
      <c r="I207" s="93" t="s">
        <v>110</v>
      </c>
      <c r="J207" s="29"/>
    </row>
    <row r="208" spans="1:10" ht="12.75">
      <c r="A208" s="93" t="s">
        <v>131</v>
      </c>
      <c r="B208" s="93" t="s">
        <v>514</v>
      </c>
      <c r="C208" s="93" t="s">
        <v>515</v>
      </c>
      <c r="D208" s="93">
        <v>126</v>
      </c>
      <c r="E208" s="93" t="s">
        <v>624</v>
      </c>
      <c r="F208" s="93">
        <v>1</v>
      </c>
      <c r="G208" s="93" t="s">
        <v>110</v>
      </c>
      <c r="H208" s="93">
        <v>0</v>
      </c>
      <c r="I208" s="93" t="s">
        <v>110</v>
      </c>
      <c r="J208" s="29"/>
    </row>
    <row r="209" spans="1:10" ht="12.75">
      <c r="A209" s="93" t="s">
        <v>131</v>
      </c>
      <c r="B209" s="93" t="s">
        <v>516</v>
      </c>
      <c r="C209" s="93" t="s">
        <v>517</v>
      </c>
      <c r="D209" s="93">
        <v>126</v>
      </c>
      <c r="E209" s="93" t="s">
        <v>624</v>
      </c>
      <c r="F209" s="93">
        <v>1</v>
      </c>
      <c r="G209" s="93" t="s">
        <v>110</v>
      </c>
      <c r="H209" s="93">
        <v>0</v>
      </c>
      <c r="I209" s="93" t="s">
        <v>110</v>
      </c>
      <c r="J209" s="29"/>
    </row>
    <row r="210" spans="1:10" ht="12.75">
      <c r="A210" s="93" t="s">
        <v>131</v>
      </c>
      <c r="B210" s="93" t="s">
        <v>518</v>
      </c>
      <c r="C210" s="93" t="s">
        <v>519</v>
      </c>
      <c r="D210" s="93">
        <v>126</v>
      </c>
      <c r="E210" s="93" t="s">
        <v>624</v>
      </c>
      <c r="F210" s="93">
        <v>1</v>
      </c>
      <c r="G210" s="93" t="s">
        <v>110</v>
      </c>
      <c r="H210" s="93">
        <v>0</v>
      </c>
      <c r="I210" s="93" t="s">
        <v>110</v>
      </c>
      <c r="J210" s="29"/>
    </row>
    <row r="211" spans="1:10" ht="12.75">
      <c r="A211" s="93" t="s">
        <v>131</v>
      </c>
      <c r="B211" s="93" t="s">
        <v>520</v>
      </c>
      <c r="C211" s="93" t="s">
        <v>521</v>
      </c>
      <c r="D211" s="93">
        <v>126</v>
      </c>
      <c r="E211" s="93" t="s">
        <v>624</v>
      </c>
      <c r="F211" s="93">
        <v>1</v>
      </c>
      <c r="G211" s="93" t="s">
        <v>110</v>
      </c>
      <c r="H211" s="93">
        <v>0</v>
      </c>
      <c r="I211" s="93" t="s">
        <v>110</v>
      </c>
      <c r="J211" s="29"/>
    </row>
    <row r="212" spans="1:10" ht="12.75">
      <c r="A212" s="93" t="s">
        <v>131</v>
      </c>
      <c r="B212" s="93" t="s">
        <v>522</v>
      </c>
      <c r="C212" s="93" t="s">
        <v>523</v>
      </c>
      <c r="D212" s="93">
        <v>126</v>
      </c>
      <c r="E212" s="93" t="s">
        <v>624</v>
      </c>
      <c r="F212" s="93">
        <v>1</v>
      </c>
      <c r="G212" s="93" t="s">
        <v>110</v>
      </c>
      <c r="H212" s="93">
        <v>0</v>
      </c>
      <c r="I212" s="93" t="s">
        <v>110</v>
      </c>
      <c r="J212" s="29"/>
    </row>
    <row r="213" spans="1:10" ht="12.75">
      <c r="A213" s="93" t="s">
        <v>131</v>
      </c>
      <c r="B213" s="93" t="s">
        <v>524</v>
      </c>
      <c r="C213" s="93" t="s">
        <v>525</v>
      </c>
      <c r="D213" s="93">
        <v>126</v>
      </c>
      <c r="E213" s="93" t="s">
        <v>624</v>
      </c>
      <c r="F213" s="93">
        <v>1</v>
      </c>
      <c r="G213" s="93" t="s">
        <v>110</v>
      </c>
      <c r="H213" s="93">
        <v>0</v>
      </c>
      <c r="I213" s="93" t="s">
        <v>110</v>
      </c>
      <c r="J213" s="29"/>
    </row>
    <row r="214" spans="1:10" ht="12.75">
      <c r="A214" s="93" t="s">
        <v>131</v>
      </c>
      <c r="B214" s="93" t="s">
        <v>526</v>
      </c>
      <c r="C214" s="93" t="s">
        <v>301</v>
      </c>
      <c r="D214" s="93">
        <v>126</v>
      </c>
      <c r="E214" s="93" t="s">
        <v>624</v>
      </c>
      <c r="F214" s="93">
        <v>1</v>
      </c>
      <c r="G214" s="93" t="s">
        <v>110</v>
      </c>
      <c r="H214" s="93">
        <v>0</v>
      </c>
      <c r="I214" s="93" t="s">
        <v>110</v>
      </c>
      <c r="J214" s="29"/>
    </row>
    <row r="215" spans="1:10" ht="12.75">
      <c r="A215" s="93" t="s">
        <v>131</v>
      </c>
      <c r="B215" s="93" t="s">
        <v>527</v>
      </c>
      <c r="C215" s="93" t="s">
        <v>528</v>
      </c>
      <c r="D215" s="93">
        <v>126</v>
      </c>
      <c r="E215" s="93" t="s">
        <v>624</v>
      </c>
      <c r="F215" s="93">
        <v>1</v>
      </c>
      <c r="G215" s="93" t="s">
        <v>110</v>
      </c>
      <c r="H215" s="93">
        <v>0</v>
      </c>
      <c r="I215" s="93" t="s">
        <v>110</v>
      </c>
      <c r="J215" s="29"/>
    </row>
    <row r="216" spans="1:10" ht="12.75">
      <c r="A216" s="93" t="s">
        <v>131</v>
      </c>
      <c r="B216" s="93" t="s">
        <v>529</v>
      </c>
      <c r="C216" s="93" t="s">
        <v>528</v>
      </c>
      <c r="D216" s="93">
        <v>126</v>
      </c>
      <c r="E216" s="93" t="s">
        <v>624</v>
      </c>
      <c r="F216" s="93">
        <v>1</v>
      </c>
      <c r="G216" s="93" t="s">
        <v>110</v>
      </c>
      <c r="H216" s="93">
        <v>0</v>
      </c>
      <c r="I216" s="93" t="s">
        <v>110</v>
      </c>
      <c r="J216" s="29"/>
    </row>
    <row r="217" spans="1:10" ht="12.75">
      <c r="A217" s="93" t="s">
        <v>131</v>
      </c>
      <c r="B217" s="93" t="s">
        <v>530</v>
      </c>
      <c r="C217" s="93" t="s">
        <v>531</v>
      </c>
      <c r="D217" s="93">
        <v>126</v>
      </c>
      <c r="E217" s="93" t="s">
        <v>624</v>
      </c>
      <c r="F217" s="93">
        <v>1</v>
      </c>
      <c r="G217" s="93" t="s">
        <v>110</v>
      </c>
      <c r="H217" s="93">
        <v>0</v>
      </c>
      <c r="I217" s="93" t="s">
        <v>110</v>
      </c>
      <c r="J217" s="29"/>
    </row>
    <row r="218" spans="1:10" ht="12.75">
      <c r="A218" s="93" t="s">
        <v>131</v>
      </c>
      <c r="B218" s="93" t="s">
        <v>532</v>
      </c>
      <c r="C218" s="93" t="s">
        <v>533</v>
      </c>
      <c r="D218" s="93">
        <v>126</v>
      </c>
      <c r="E218" s="93" t="s">
        <v>624</v>
      </c>
      <c r="F218" s="93">
        <v>1</v>
      </c>
      <c r="G218" s="93" t="s">
        <v>110</v>
      </c>
      <c r="H218" s="93">
        <v>0</v>
      </c>
      <c r="I218" s="93" t="s">
        <v>110</v>
      </c>
      <c r="J218" s="29"/>
    </row>
    <row r="219" spans="1:10" ht="12.75">
      <c r="A219" s="93" t="s">
        <v>131</v>
      </c>
      <c r="B219" s="93" t="s">
        <v>534</v>
      </c>
      <c r="C219" s="93" t="s">
        <v>533</v>
      </c>
      <c r="D219" s="93">
        <v>126</v>
      </c>
      <c r="E219" s="93" t="s">
        <v>624</v>
      </c>
      <c r="F219" s="93">
        <v>1</v>
      </c>
      <c r="G219" s="93" t="s">
        <v>110</v>
      </c>
      <c r="H219" s="93">
        <v>0</v>
      </c>
      <c r="I219" s="93" t="s">
        <v>110</v>
      </c>
      <c r="J219" s="29"/>
    </row>
    <row r="220" spans="1:10" ht="12.75">
      <c r="A220" s="93" t="s">
        <v>131</v>
      </c>
      <c r="B220" s="93" t="s">
        <v>535</v>
      </c>
      <c r="C220" s="93" t="s">
        <v>536</v>
      </c>
      <c r="D220" s="93">
        <v>126</v>
      </c>
      <c r="E220" s="93" t="s">
        <v>624</v>
      </c>
      <c r="F220" s="93">
        <v>1</v>
      </c>
      <c r="G220" s="93" t="s">
        <v>110</v>
      </c>
      <c r="H220" s="93">
        <v>0</v>
      </c>
      <c r="I220" s="93" t="s">
        <v>110</v>
      </c>
      <c r="J220" s="29"/>
    </row>
    <row r="221" spans="1:10" ht="12.75">
      <c r="A221" s="93" t="s">
        <v>131</v>
      </c>
      <c r="B221" s="93" t="s">
        <v>537</v>
      </c>
      <c r="C221" s="93" t="s">
        <v>538</v>
      </c>
      <c r="D221" s="93">
        <v>126</v>
      </c>
      <c r="E221" s="93" t="s">
        <v>624</v>
      </c>
      <c r="F221" s="93">
        <v>1</v>
      </c>
      <c r="G221" s="93" t="s">
        <v>110</v>
      </c>
      <c r="H221" s="93">
        <v>0</v>
      </c>
      <c r="I221" s="93" t="s">
        <v>110</v>
      </c>
      <c r="J221" s="29"/>
    </row>
    <row r="222" spans="1:10" ht="12.75">
      <c r="A222" s="93" t="s">
        <v>131</v>
      </c>
      <c r="B222" s="93" t="s">
        <v>539</v>
      </c>
      <c r="C222" s="93" t="s">
        <v>540</v>
      </c>
      <c r="D222" s="93">
        <v>126</v>
      </c>
      <c r="E222" s="93" t="s">
        <v>624</v>
      </c>
      <c r="F222" s="93">
        <v>1</v>
      </c>
      <c r="G222" s="93" t="s">
        <v>110</v>
      </c>
      <c r="H222" s="93">
        <v>0</v>
      </c>
      <c r="I222" s="93" t="s">
        <v>110</v>
      </c>
      <c r="J222" s="29"/>
    </row>
    <row r="223" spans="1:10" ht="12.75">
      <c r="A223" s="93" t="s">
        <v>131</v>
      </c>
      <c r="B223" s="93" t="s">
        <v>541</v>
      </c>
      <c r="C223" s="93" t="s">
        <v>542</v>
      </c>
      <c r="D223" s="93">
        <v>126</v>
      </c>
      <c r="E223" s="93" t="s">
        <v>624</v>
      </c>
      <c r="F223" s="93">
        <v>1</v>
      </c>
      <c r="G223" s="93" t="s">
        <v>110</v>
      </c>
      <c r="H223" s="93">
        <v>0</v>
      </c>
      <c r="I223" s="93" t="s">
        <v>110</v>
      </c>
      <c r="J223" s="29"/>
    </row>
    <row r="224" spans="1:10" ht="12.75">
      <c r="A224" s="93" t="s">
        <v>131</v>
      </c>
      <c r="B224" s="93" t="s">
        <v>543</v>
      </c>
      <c r="C224" s="93" t="s">
        <v>544</v>
      </c>
      <c r="D224" s="93">
        <v>126</v>
      </c>
      <c r="E224" s="93" t="s">
        <v>624</v>
      </c>
      <c r="F224" s="93">
        <v>1</v>
      </c>
      <c r="G224" s="93" t="s">
        <v>110</v>
      </c>
      <c r="H224" s="93">
        <v>0</v>
      </c>
      <c r="I224" s="93" t="s">
        <v>110</v>
      </c>
      <c r="J224" s="29"/>
    </row>
    <row r="225" spans="1:10" ht="12.75">
      <c r="A225" s="93" t="s">
        <v>131</v>
      </c>
      <c r="B225" s="93" t="s">
        <v>545</v>
      </c>
      <c r="C225" s="93" t="s">
        <v>546</v>
      </c>
      <c r="D225" s="93">
        <v>126</v>
      </c>
      <c r="E225" s="93" t="s">
        <v>624</v>
      </c>
      <c r="F225" s="93">
        <v>1</v>
      </c>
      <c r="G225" s="93" t="s">
        <v>110</v>
      </c>
      <c r="H225" s="93">
        <v>0</v>
      </c>
      <c r="I225" s="93" t="s">
        <v>110</v>
      </c>
      <c r="J225" s="29"/>
    </row>
    <row r="226" spans="1:10" ht="12.75">
      <c r="A226" s="93" t="s">
        <v>131</v>
      </c>
      <c r="B226" s="93" t="s">
        <v>547</v>
      </c>
      <c r="C226" s="93" t="s">
        <v>548</v>
      </c>
      <c r="D226" s="93">
        <v>126</v>
      </c>
      <c r="E226" s="93" t="s">
        <v>624</v>
      </c>
      <c r="F226" s="93">
        <v>1</v>
      </c>
      <c r="G226" s="93" t="s">
        <v>110</v>
      </c>
      <c r="H226" s="93">
        <v>0</v>
      </c>
      <c r="I226" s="93" t="s">
        <v>110</v>
      </c>
      <c r="J226" s="29"/>
    </row>
    <row r="227" spans="1:10" ht="12.75">
      <c r="A227" s="93" t="s">
        <v>131</v>
      </c>
      <c r="B227" s="93" t="s">
        <v>549</v>
      </c>
      <c r="C227" s="93" t="s">
        <v>550</v>
      </c>
      <c r="D227" s="93">
        <v>126</v>
      </c>
      <c r="E227" s="93" t="s">
        <v>624</v>
      </c>
      <c r="F227" s="93">
        <v>1</v>
      </c>
      <c r="G227" s="93" t="s">
        <v>110</v>
      </c>
      <c r="H227" s="93">
        <v>0</v>
      </c>
      <c r="I227" s="93" t="s">
        <v>110</v>
      </c>
      <c r="J227" s="29"/>
    </row>
    <row r="228" spans="1:10" ht="12.75">
      <c r="A228" s="93" t="s">
        <v>131</v>
      </c>
      <c r="B228" s="93" t="s">
        <v>551</v>
      </c>
      <c r="C228" s="93" t="s">
        <v>552</v>
      </c>
      <c r="D228" s="93">
        <v>126</v>
      </c>
      <c r="E228" s="93" t="s">
        <v>624</v>
      </c>
      <c r="F228" s="93">
        <v>1</v>
      </c>
      <c r="G228" s="93" t="s">
        <v>110</v>
      </c>
      <c r="H228" s="93">
        <v>0</v>
      </c>
      <c r="I228" s="93" t="s">
        <v>110</v>
      </c>
      <c r="J228" s="29"/>
    </row>
    <row r="229" spans="1:10" ht="12.75">
      <c r="A229" s="93" t="s">
        <v>131</v>
      </c>
      <c r="B229" s="93" t="s">
        <v>553</v>
      </c>
      <c r="C229" s="93" t="s">
        <v>554</v>
      </c>
      <c r="D229" s="93">
        <v>126</v>
      </c>
      <c r="E229" s="93" t="s">
        <v>624</v>
      </c>
      <c r="F229" s="93">
        <v>1</v>
      </c>
      <c r="G229" s="93" t="s">
        <v>110</v>
      </c>
      <c r="H229" s="93">
        <v>0</v>
      </c>
      <c r="I229" s="93" t="s">
        <v>110</v>
      </c>
      <c r="J229" s="29"/>
    </row>
    <row r="230" spans="1:10" ht="12.75">
      <c r="A230" s="93" t="s">
        <v>131</v>
      </c>
      <c r="B230" s="93" t="s">
        <v>555</v>
      </c>
      <c r="C230" s="93" t="s">
        <v>556</v>
      </c>
      <c r="D230" s="93">
        <v>126</v>
      </c>
      <c r="E230" s="93" t="s">
        <v>624</v>
      </c>
      <c r="F230" s="93">
        <v>1</v>
      </c>
      <c r="G230" s="93" t="s">
        <v>110</v>
      </c>
      <c r="H230" s="93">
        <v>0</v>
      </c>
      <c r="I230" s="93" t="s">
        <v>110</v>
      </c>
      <c r="J230" s="29"/>
    </row>
    <row r="231" spans="1:10" ht="12.75">
      <c r="A231" s="93" t="s">
        <v>131</v>
      </c>
      <c r="B231" s="93" t="s">
        <v>557</v>
      </c>
      <c r="C231" s="93" t="s">
        <v>558</v>
      </c>
      <c r="D231" s="93">
        <v>126</v>
      </c>
      <c r="E231" s="93" t="s">
        <v>624</v>
      </c>
      <c r="F231" s="93">
        <v>1</v>
      </c>
      <c r="G231" s="93" t="s">
        <v>110</v>
      </c>
      <c r="H231" s="93">
        <v>0</v>
      </c>
      <c r="I231" s="93" t="s">
        <v>110</v>
      </c>
      <c r="J231" s="29"/>
    </row>
    <row r="232" spans="1:10" ht="12.75">
      <c r="A232" s="93" t="s">
        <v>131</v>
      </c>
      <c r="B232" s="93" t="s">
        <v>559</v>
      </c>
      <c r="C232" s="93" t="s">
        <v>560</v>
      </c>
      <c r="D232" s="93">
        <v>126</v>
      </c>
      <c r="E232" s="93" t="s">
        <v>624</v>
      </c>
      <c r="F232" s="93">
        <v>1</v>
      </c>
      <c r="G232" s="93" t="s">
        <v>110</v>
      </c>
      <c r="H232" s="93">
        <v>0</v>
      </c>
      <c r="I232" s="93" t="s">
        <v>110</v>
      </c>
      <c r="J232" s="29"/>
    </row>
    <row r="233" spans="1:10" ht="12.75">
      <c r="A233" s="93" t="s">
        <v>131</v>
      </c>
      <c r="B233" s="93" t="s">
        <v>561</v>
      </c>
      <c r="C233" s="93" t="s">
        <v>562</v>
      </c>
      <c r="D233" s="93">
        <v>126</v>
      </c>
      <c r="E233" s="93" t="s">
        <v>624</v>
      </c>
      <c r="F233" s="93">
        <v>1</v>
      </c>
      <c r="G233" s="93" t="s">
        <v>110</v>
      </c>
      <c r="H233" s="93">
        <v>0</v>
      </c>
      <c r="I233" s="93" t="s">
        <v>110</v>
      </c>
      <c r="J233" s="29"/>
    </row>
    <row r="234" spans="1:10" ht="12.75">
      <c r="A234" s="93" t="s">
        <v>131</v>
      </c>
      <c r="B234" s="93" t="s">
        <v>563</v>
      </c>
      <c r="C234" s="93" t="s">
        <v>185</v>
      </c>
      <c r="D234" s="93">
        <v>126</v>
      </c>
      <c r="E234" s="93" t="s">
        <v>624</v>
      </c>
      <c r="F234" s="93">
        <v>1</v>
      </c>
      <c r="G234" s="93" t="s">
        <v>110</v>
      </c>
      <c r="H234" s="93">
        <v>0</v>
      </c>
      <c r="I234" s="93" t="s">
        <v>110</v>
      </c>
      <c r="J234" s="29"/>
    </row>
    <row r="235" spans="1:10" ht="12.75">
      <c r="A235" s="93" t="s">
        <v>131</v>
      </c>
      <c r="B235" s="93" t="s">
        <v>564</v>
      </c>
      <c r="C235" s="93" t="s">
        <v>565</v>
      </c>
      <c r="D235" s="93">
        <v>126</v>
      </c>
      <c r="E235" s="93" t="s">
        <v>624</v>
      </c>
      <c r="F235" s="93">
        <v>1</v>
      </c>
      <c r="G235" s="93" t="s">
        <v>110</v>
      </c>
      <c r="H235" s="93">
        <v>0</v>
      </c>
      <c r="I235" s="93" t="s">
        <v>110</v>
      </c>
      <c r="J235" s="29"/>
    </row>
    <row r="236" spans="1:10" ht="12.75">
      <c r="A236" s="93" t="s">
        <v>131</v>
      </c>
      <c r="B236" s="93" t="s">
        <v>566</v>
      </c>
      <c r="C236" s="93" t="s">
        <v>567</v>
      </c>
      <c r="D236" s="93">
        <v>126</v>
      </c>
      <c r="E236" s="93" t="s">
        <v>624</v>
      </c>
      <c r="F236" s="93">
        <v>1</v>
      </c>
      <c r="G236" s="93" t="s">
        <v>110</v>
      </c>
      <c r="H236" s="93">
        <v>0</v>
      </c>
      <c r="I236" s="93" t="s">
        <v>110</v>
      </c>
      <c r="J236" s="29"/>
    </row>
    <row r="237" spans="1:10" ht="12.75">
      <c r="A237" s="93" t="s">
        <v>131</v>
      </c>
      <c r="B237" s="93" t="s">
        <v>568</v>
      </c>
      <c r="C237" s="93" t="s">
        <v>187</v>
      </c>
      <c r="D237" s="93">
        <v>126</v>
      </c>
      <c r="E237" s="93" t="s">
        <v>624</v>
      </c>
      <c r="F237" s="93">
        <v>1</v>
      </c>
      <c r="G237" s="93" t="s">
        <v>110</v>
      </c>
      <c r="H237" s="93">
        <v>0</v>
      </c>
      <c r="I237" s="93" t="s">
        <v>110</v>
      </c>
      <c r="J237" s="29"/>
    </row>
    <row r="238" spans="1:10" ht="12.75">
      <c r="A238" s="93" t="s">
        <v>131</v>
      </c>
      <c r="B238" s="93" t="s">
        <v>569</v>
      </c>
      <c r="C238" s="93" t="s">
        <v>570</v>
      </c>
      <c r="D238" s="93">
        <v>126</v>
      </c>
      <c r="E238" s="93" t="s">
        <v>624</v>
      </c>
      <c r="F238" s="93">
        <v>1</v>
      </c>
      <c r="G238" s="93" t="s">
        <v>110</v>
      </c>
      <c r="H238" s="93">
        <v>0</v>
      </c>
      <c r="I238" s="93" t="s">
        <v>110</v>
      </c>
      <c r="J238" s="29"/>
    </row>
    <row r="239" spans="1:10" ht="12.75">
      <c r="A239" s="93" t="s">
        <v>131</v>
      </c>
      <c r="B239" s="93" t="s">
        <v>571</v>
      </c>
      <c r="C239" s="93" t="s">
        <v>572</v>
      </c>
      <c r="D239" s="93">
        <v>126</v>
      </c>
      <c r="E239" s="93" t="s">
        <v>624</v>
      </c>
      <c r="F239" s="93">
        <v>1</v>
      </c>
      <c r="G239" s="93" t="s">
        <v>110</v>
      </c>
      <c r="H239" s="93">
        <v>0</v>
      </c>
      <c r="I239" s="93" t="s">
        <v>110</v>
      </c>
      <c r="J239" s="29"/>
    </row>
    <row r="240" spans="1:10" ht="12.75">
      <c r="A240" s="93" t="s">
        <v>131</v>
      </c>
      <c r="B240" s="93" t="s">
        <v>573</v>
      </c>
      <c r="C240" s="93" t="s">
        <v>574</v>
      </c>
      <c r="D240" s="93">
        <v>126</v>
      </c>
      <c r="E240" s="93" t="s">
        <v>624</v>
      </c>
      <c r="F240" s="93">
        <v>1</v>
      </c>
      <c r="G240" s="93" t="s">
        <v>110</v>
      </c>
      <c r="H240" s="93">
        <v>0</v>
      </c>
      <c r="I240" s="93" t="s">
        <v>110</v>
      </c>
      <c r="J240" s="29"/>
    </row>
    <row r="241" spans="1:10" ht="12.75">
      <c r="A241" s="93" t="s">
        <v>131</v>
      </c>
      <c r="B241" s="93" t="s">
        <v>575</v>
      </c>
      <c r="C241" s="93" t="s">
        <v>576</v>
      </c>
      <c r="D241" s="93">
        <v>126</v>
      </c>
      <c r="E241" s="93" t="s">
        <v>624</v>
      </c>
      <c r="F241" s="93">
        <v>1</v>
      </c>
      <c r="G241" s="93" t="s">
        <v>110</v>
      </c>
      <c r="H241" s="93">
        <v>0</v>
      </c>
      <c r="I241" s="93" t="s">
        <v>110</v>
      </c>
      <c r="J241" s="29"/>
    </row>
    <row r="242" spans="1:10" ht="12.75">
      <c r="A242" s="93" t="s">
        <v>131</v>
      </c>
      <c r="B242" s="93" t="s">
        <v>577</v>
      </c>
      <c r="C242" s="93" t="s">
        <v>576</v>
      </c>
      <c r="D242" s="93">
        <v>126</v>
      </c>
      <c r="E242" s="93" t="s">
        <v>624</v>
      </c>
      <c r="F242" s="93">
        <v>1</v>
      </c>
      <c r="G242" s="93" t="s">
        <v>110</v>
      </c>
      <c r="H242" s="93">
        <v>0</v>
      </c>
      <c r="I242" s="93" t="s">
        <v>110</v>
      </c>
      <c r="J242" s="29"/>
    </row>
    <row r="243" spans="1:10" ht="12.75">
      <c r="A243" s="93" t="s">
        <v>131</v>
      </c>
      <c r="B243" s="93" t="s">
        <v>578</v>
      </c>
      <c r="C243" s="93" t="s">
        <v>579</v>
      </c>
      <c r="D243" s="93">
        <v>126</v>
      </c>
      <c r="E243" s="93" t="s">
        <v>624</v>
      </c>
      <c r="F243" s="93">
        <v>1</v>
      </c>
      <c r="G243" s="93" t="s">
        <v>110</v>
      </c>
      <c r="H243" s="93">
        <v>0</v>
      </c>
      <c r="I243" s="93" t="s">
        <v>110</v>
      </c>
      <c r="J243" s="29"/>
    </row>
    <row r="244" spans="1:10" ht="12.75">
      <c r="A244" s="93" t="s">
        <v>131</v>
      </c>
      <c r="B244" s="93" t="s">
        <v>580</v>
      </c>
      <c r="C244" s="93" t="s">
        <v>25</v>
      </c>
      <c r="D244" s="93">
        <v>126</v>
      </c>
      <c r="E244" s="93" t="s">
        <v>624</v>
      </c>
      <c r="F244" s="93">
        <v>1</v>
      </c>
      <c r="G244" s="93" t="s">
        <v>110</v>
      </c>
      <c r="H244" s="93">
        <v>0</v>
      </c>
      <c r="I244" s="93" t="s">
        <v>110</v>
      </c>
      <c r="J244" s="29"/>
    </row>
    <row r="245" spans="1:10" ht="12.75">
      <c r="A245" s="93" t="s">
        <v>131</v>
      </c>
      <c r="B245" s="93" t="s">
        <v>581</v>
      </c>
      <c r="C245" s="93" t="s">
        <v>582</v>
      </c>
      <c r="D245" s="93">
        <v>126</v>
      </c>
      <c r="E245" s="93" t="s">
        <v>624</v>
      </c>
      <c r="F245" s="93">
        <v>1</v>
      </c>
      <c r="G245" s="93" t="s">
        <v>110</v>
      </c>
      <c r="H245" s="93">
        <v>0</v>
      </c>
      <c r="I245" s="93" t="s">
        <v>110</v>
      </c>
      <c r="J245" s="29"/>
    </row>
    <row r="246" spans="1:10" ht="12.75">
      <c r="A246" s="93" t="s">
        <v>131</v>
      </c>
      <c r="B246" s="93" t="s">
        <v>583</v>
      </c>
      <c r="C246" s="93" t="s">
        <v>584</v>
      </c>
      <c r="D246" s="93">
        <v>126</v>
      </c>
      <c r="E246" s="93" t="s">
        <v>624</v>
      </c>
      <c r="F246" s="93">
        <v>1</v>
      </c>
      <c r="G246" s="93" t="s">
        <v>110</v>
      </c>
      <c r="H246" s="93">
        <v>0</v>
      </c>
      <c r="I246" s="93" t="s">
        <v>110</v>
      </c>
      <c r="J246" s="29"/>
    </row>
    <row r="247" spans="1:10" ht="12.75">
      <c r="A247" s="93" t="s">
        <v>131</v>
      </c>
      <c r="B247" s="93" t="s">
        <v>585</v>
      </c>
      <c r="C247" s="93" t="s">
        <v>586</v>
      </c>
      <c r="D247" s="93">
        <v>126</v>
      </c>
      <c r="E247" s="93" t="s">
        <v>624</v>
      </c>
      <c r="F247" s="93">
        <v>1</v>
      </c>
      <c r="G247" s="93" t="s">
        <v>110</v>
      </c>
      <c r="H247" s="93">
        <v>0</v>
      </c>
      <c r="I247" s="93" t="s">
        <v>110</v>
      </c>
      <c r="J247" s="29"/>
    </row>
    <row r="248" spans="1:10" ht="12.75">
      <c r="A248" s="93" t="s">
        <v>131</v>
      </c>
      <c r="B248" s="93" t="s">
        <v>587</v>
      </c>
      <c r="C248" s="93" t="s">
        <v>588</v>
      </c>
      <c r="D248" s="93">
        <v>126</v>
      </c>
      <c r="E248" s="93" t="s">
        <v>624</v>
      </c>
      <c r="F248" s="93">
        <v>1</v>
      </c>
      <c r="G248" s="93" t="s">
        <v>110</v>
      </c>
      <c r="H248" s="93">
        <v>0</v>
      </c>
      <c r="I248" s="93" t="s">
        <v>110</v>
      </c>
      <c r="J248" s="29"/>
    </row>
    <row r="249" spans="1:10" ht="12.75">
      <c r="A249" s="93" t="s">
        <v>131</v>
      </c>
      <c r="B249" s="93" t="s">
        <v>589</v>
      </c>
      <c r="C249" s="93" t="s">
        <v>590</v>
      </c>
      <c r="D249" s="93">
        <v>126</v>
      </c>
      <c r="E249" s="93" t="s">
        <v>624</v>
      </c>
      <c r="F249" s="93">
        <v>1</v>
      </c>
      <c r="G249" s="93" t="s">
        <v>110</v>
      </c>
      <c r="H249" s="93">
        <v>0</v>
      </c>
      <c r="I249" s="93" t="s">
        <v>110</v>
      </c>
      <c r="J249" s="29"/>
    </row>
    <row r="250" spans="1:10" ht="12.75">
      <c r="A250" s="93" t="s">
        <v>131</v>
      </c>
      <c r="B250" s="93" t="s">
        <v>591</v>
      </c>
      <c r="C250" s="93" t="s">
        <v>592</v>
      </c>
      <c r="D250" s="93">
        <v>126</v>
      </c>
      <c r="E250" s="93" t="s">
        <v>624</v>
      </c>
      <c r="F250" s="93">
        <v>1</v>
      </c>
      <c r="G250" s="93" t="s">
        <v>110</v>
      </c>
      <c r="H250" s="93">
        <v>0</v>
      </c>
      <c r="I250" s="93" t="s">
        <v>110</v>
      </c>
      <c r="J250" s="29"/>
    </row>
    <row r="251" spans="1:10" ht="12.75">
      <c r="A251" s="93" t="s">
        <v>131</v>
      </c>
      <c r="B251" s="93" t="s">
        <v>593</v>
      </c>
      <c r="C251" s="93" t="s">
        <v>594</v>
      </c>
      <c r="D251" s="93">
        <v>126</v>
      </c>
      <c r="E251" s="93" t="s">
        <v>624</v>
      </c>
      <c r="F251" s="93">
        <v>1</v>
      </c>
      <c r="G251" s="93" t="s">
        <v>110</v>
      </c>
      <c r="H251" s="93">
        <v>0</v>
      </c>
      <c r="I251" s="93" t="s">
        <v>110</v>
      </c>
      <c r="J251" s="29"/>
    </row>
    <row r="252" spans="1:10" ht="12.75">
      <c r="A252" s="93" t="s">
        <v>131</v>
      </c>
      <c r="B252" s="93" t="s">
        <v>595</v>
      </c>
      <c r="C252" s="93" t="s">
        <v>596</v>
      </c>
      <c r="D252" s="93">
        <v>126</v>
      </c>
      <c r="E252" s="93" t="s">
        <v>624</v>
      </c>
      <c r="F252" s="93">
        <v>1</v>
      </c>
      <c r="G252" s="93" t="s">
        <v>110</v>
      </c>
      <c r="H252" s="93">
        <v>0</v>
      </c>
      <c r="I252" s="93" t="s">
        <v>110</v>
      </c>
      <c r="J252" s="29"/>
    </row>
    <row r="253" spans="1:10" ht="12.75">
      <c r="A253" s="93" t="s">
        <v>131</v>
      </c>
      <c r="B253" s="93" t="s">
        <v>597</v>
      </c>
      <c r="C253" s="93" t="s">
        <v>598</v>
      </c>
      <c r="D253" s="93">
        <v>126</v>
      </c>
      <c r="E253" s="93" t="s">
        <v>624</v>
      </c>
      <c r="F253" s="93">
        <v>1</v>
      </c>
      <c r="G253" s="93" t="s">
        <v>110</v>
      </c>
      <c r="H253" s="93">
        <v>0</v>
      </c>
      <c r="I253" s="93" t="s">
        <v>110</v>
      </c>
      <c r="J253" s="29"/>
    </row>
    <row r="254" spans="1:10" ht="12.75">
      <c r="A254" s="93" t="s">
        <v>131</v>
      </c>
      <c r="B254" s="93" t="s">
        <v>599</v>
      </c>
      <c r="C254" s="93" t="s">
        <v>600</v>
      </c>
      <c r="D254" s="93">
        <v>126</v>
      </c>
      <c r="E254" s="93" t="s">
        <v>624</v>
      </c>
      <c r="F254" s="93">
        <v>1</v>
      </c>
      <c r="G254" s="93" t="s">
        <v>110</v>
      </c>
      <c r="H254" s="93">
        <v>0</v>
      </c>
      <c r="I254" s="93" t="s">
        <v>110</v>
      </c>
      <c r="J254" s="29"/>
    </row>
    <row r="255" spans="1:10" ht="12.75">
      <c r="A255" s="93" t="s">
        <v>131</v>
      </c>
      <c r="B255" s="93" t="s">
        <v>601</v>
      </c>
      <c r="C255" s="93" t="s">
        <v>602</v>
      </c>
      <c r="D255" s="93">
        <v>126</v>
      </c>
      <c r="E255" s="93" t="s">
        <v>624</v>
      </c>
      <c r="F255" s="93">
        <v>1</v>
      </c>
      <c r="G255" s="93" t="s">
        <v>110</v>
      </c>
      <c r="H255" s="93">
        <v>0</v>
      </c>
      <c r="I255" s="93" t="s">
        <v>110</v>
      </c>
      <c r="J255" s="29"/>
    </row>
    <row r="256" spans="1:10" ht="12.75">
      <c r="A256" s="93" t="s">
        <v>131</v>
      </c>
      <c r="B256" s="93" t="s">
        <v>603</v>
      </c>
      <c r="C256" s="93" t="s">
        <v>602</v>
      </c>
      <c r="D256" s="93">
        <v>126</v>
      </c>
      <c r="E256" s="93" t="s">
        <v>624</v>
      </c>
      <c r="F256" s="93">
        <v>1</v>
      </c>
      <c r="G256" s="93" t="s">
        <v>110</v>
      </c>
      <c r="H256" s="93">
        <v>0</v>
      </c>
      <c r="I256" s="93" t="s">
        <v>110</v>
      </c>
      <c r="J256" s="29"/>
    </row>
    <row r="257" spans="1:10" ht="12.75">
      <c r="A257" s="93" t="s">
        <v>131</v>
      </c>
      <c r="B257" s="93" t="s">
        <v>604</v>
      </c>
      <c r="C257" s="93" t="s">
        <v>605</v>
      </c>
      <c r="D257" s="93">
        <v>126</v>
      </c>
      <c r="E257" s="93" t="s">
        <v>624</v>
      </c>
      <c r="F257" s="93">
        <v>1</v>
      </c>
      <c r="G257" s="93" t="s">
        <v>110</v>
      </c>
      <c r="H257" s="93">
        <v>0</v>
      </c>
      <c r="I257" s="93" t="s">
        <v>110</v>
      </c>
      <c r="J257" s="29"/>
    </row>
    <row r="258" spans="1:10" ht="12.75">
      <c r="A258" s="93" t="s">
        <v>131</v>
      </c>
      <c r="B258" s="93" t="s">
        <v>606</v>
      </c>
      <c r="C258" s="93" t="s">
        <v>607</v>
      </c>
      <c r="D258" s="93">
        <v>126</v>
      </c>
      <c r="E258" s="93" t="s">
        <v>624</v>
      </c>
      <c r="F258" s="93">
        <v>1</v>
      </c>
      <c r="G258" s="93" t="s">
        <v>110</v>
      </c>
      <c r="H258" s="93">
        <v>0</v>
      </c>
      <c r="I258" s="93" t="s">
        <v>110</v>
      </c>
      <c r="J258" s="29"/>
    </row>
    <row r="259" spans="1:10" ht="12.75">
      <c r="A259" s="93" t="s">
        <v>131</v>
      </c>
      <c r="B259" s="93" t="s">
        <v>608</v>
      </c>
      <c r="C259" s="93" t="s">
        <v>607</v>
      </c>
      <c r="D259" s="93">
        <v>126</v>
      </c>
      <c r="E259" s="93" t="s">
        <v>624</v>
      </c>
      <c r="F259" s="93">
        <v>1</v>
      </c>
      <c r="G259" s="93" t="s">
        <v>110</v>
      </c>
      <c r="H259" s="93">
        <v>0</v>
      </c>
      <c r="I259" s="93" t="s">
        <v>110</v>
      </c>
      <c r="J259" s="29"/>
    </row>
    <row r="260" spans="1:10" ht="12.75">
      <c r="A260" s="93" t="s">
        <v>131</v>
      </c>
      <c r="B260" s="93" t="s">
        <v>609</v>
      </c>
      <c r="C260" s="93" t="s">
        <v>610</v>
      </c>
      <c r="D260" s="93">
        <v>126</v>
      </c>
      <c r="E260" s="93" t="s">
        <v>624</v>
      </c>
      <c r="F260" s="93">
        <v>1</v>
      </c>
      <c r="G260" s="93" t="s">
        <v>110</v>
      </c>
      <c r="H260" s="93">
        <v>0</v>
      </c>
      <c r="I260" s="93" t="s">
        <v>110</v>
      </c>
      <c r="J260" s="29"/>
    </row>
    <row r="261" spans="1:10" ht="12.75">
      <c r="A261" s="93" t="s">
        <v>131</v>
      </c>
      <c r="B261" s="93" t="s">
        <v>611</v>
      </c>
      <c r="C261" s="93" t="s">
        <v>612</v>
      </c>
      <c r="D261" s="93">
        <v>126</v>
      </c>
      <c r="E261" s="93" t="s">
        <v>624</v>
      </c>
      <c r="F261" s="93">
        <v>1</v>
      </c>
      <c r="G261" s="93" t="s">
        <v>110</v>
      </c>
      <c r="H261" s="93">
        <v>0</v>
      </c>
      <c r="I261" s="93" t="s">
        <v>110</v>
      </c>
      <c r="J261" s="29"/>
    </row>
    <row r="262" spans="1:10" ht="12.75">
      <c r="A262" s="93" t="s">
        <v>131</v>
      </c>
      <c r="B262" s="93" t="s">
        <v>613</v>
      </c>
      <c r="C262" s="93" t="s">
        <v>614</v>
      </c>
      <c r="D262" s="93">
        <v>126</v>
      </c>
      <c r="E262" s="93" t="s">
        <v>624</v>
      </c>
      <c r="F262" s="93">
        <v>1</v>
      </c>
      <c r="G262" s="93" t="s">
        <v>110</v>
      </c>
      <c r="H262" s="93">
        <v>0</v>
      </c>
      <c r="I262" s="93" t="s">
        <v>110</v>
      </c>
      <c r="J262" s="29"/>
    </row>
    <row r="263" spans="1:10" ht="12.75">
      <c r="A263" s="93" t="s">
        <v>131</v>
      </c>
      <c r="B263" s="93" t="s">
        <v>615</v>
      </c>
      <c r="C263" s="93" t="s">
        <v>616</v>
      </c>
      <c r="D263" s="93">
        <v>126</v>
      </c>
      <c r="E263" s="93" t="s">
        <v>624</v>
      </c>
      <c r="F263" s="93">
        <v>1</v>
      </c>
      <c r="G263" s="93" t="s">
        <v>110</v>
      </c>
      <c r="H263" s="93">
        <v>0</v>
      </c>
      <c r="I263" s="93" t="s">
        <v>110</v>
      </c>
      <c r="J263" s="29"/>
    </row>
    <row r="264" spans="1:10" ht="12.75">
      <c r="A264" s="93" t="s">
        <v>131</v>
      </c>
      <c r="B264" s="93" t="s">
        <v>617</v>
      </c>
      <c r="C264" s="93" t="s">
        <v>353</v>
      </c>
      <c r="D264" s="93">
        <v>126</v>
      </c>
      <c r="E264" s="93" t="s">
        <v>624</v>
      </c>
      <c r="F264" s="93">
        <v>1</v>
      </c>
      <c r="G264" s="93" t="s">
        <v>110</v>
      </c>
      <c r="H264" s="93">
        <v>0</v>
      </c>
      <c r="I264" s="93" t="s">
        <v>110</v>
      </c>
      <c r="J264" s="29"/>
    </row>
    <row r="265" spans="1:10" ht="12.75">
      <c r="A265" s="93" t="s">
        <v>131</v>
      </c>
      <c r="B265" s="93" t="s">
        <v>618</v>
      </c>
      <c r="C265" s="93" t="s">
        <v>619</v>
      </c>
      <c r="D265" s="93">
        <v>126</v>
      </c>
      <c r="E265" s="93" t="s">
        <v>624</v>
      </c>
      <c r="F265" s="93">
        <v>1</v>
      </c>
      <c r="G265" s="93" t="s">
        <v>110</v>
      </c>
      <c r="H265" s="93">
        <v>0</v>
      </c>
      <c r="I265" s="93" t="s">
        <v>110</v>
      </c>
      <c r="J265" s="29"/>
    </row>
    <row r="266" spans="1:10" ht="12.75">
      <c r="A266" s="93" t="s">
        <v>131</v>
      </c>
      <c r="B266" s="93" t="s">
        <v>620</v>
      </c>
      <c r="C266" s="93" t="s">
        <v>621</v>
      </c>
      <c r="D266" s="93">
        <v>126</v>
      </c>
      <c r="E266" s="93" t="s">
        <v>624</v>
      </c>
      <c r="F266" s="93">
        <v>1</v>
      </c>
      <c r="G266" s="93" t="s">
        <v>110</v>
      </c>
      <c r="H266" s="93">
        <v>0</v>
      </c>
      <c r="I266" s="93" t="s">
        <v>110</v>
      </c>
      <c r="J266" s="29"/>
    </row>
    <row r="267" spans="1:10" ht="12.75">
      <c r="A267" s="99" t="s">
        <v>131</v>
      </c>
      <c r="B267" s="99" t="s">
        <v>622</v>
      </c>
      <c r="C267" s="99" t="s">
        <v>623</v>
      </c>
      <c r="D267" s="99">
        <v>126</v>
      </c>
      <c r="E267" s="99" t="s">
        <v>624</v>
      </c>
      <c r="F267" s="99">
        <v>1</v>
      </c>
      <c r="G267" s="99" t="s">
        <v>110</v>
      </c>
      <c r="H267" s="99">
        <v>0</v>
      </c>
      <c r="I267" s="99" t="s">
        <v>110</v>
      </c>
      <c r="J267" s="29"/>
    </row>
    <row r="268" spans="1:10" ht="12.75" customHeight="1">
      <c r="A268" s="31"/>
      <c r="B268" s="32">
        <f>COUNTA(B184:B267)</f>
        <v>84</v>
      </c>
      <c r="C268" s="31"/>
      <c r="D268" s="31"/>
      <c r="E268" s="31"/>
      <c r="F268" s="32">
        <f>COUNTIF(F184:F267,"&gt;0")</f>
        <v>84</v>
      </c>
      <c r="G268" s="32"/>
      <c r="H268" s="31"/>
      <c r="I268" s="31"/>
      <c r="J268" s="31"/>
    </row>
    <row r="269" spans="1:10" ht="12.75" customHeight="1">
      <c r="A269" s="31"/>
      <c r="B269" s="32"/>
      <c r="C269" s="31"/>
      <c r="D269" s="31"/>
      <c r="E269" s="31"/>
      <c r="F269" s="31"/>
      <c r="G269" s="31"/>
      <c r="H269" s="31"/>
      <c r="I269" s="31"/>
      <c r="J269" s="42"/>
    </row>
    <row r="270" spans="1:5" ht="12.75">
      <c r="A270" s="90" t="s">
        <v>125</v>
      </c>
      <c r="E270" s="91" t="s">
        <v>127</v>
      </c>
    </row>
    <row r="271" spans="1:6" ht="12.75">
      <c r="A271" s="91" t="s">
        <v>126</v>
      </c>
      <c r="B271" s="68">
        <f>B50+B121+B182+B268</f>
        <v>260</v>
      </c>
      <c r="E271" s="91" t="s">
        <v>126</v>
      </c>
      <c r="F271" s="68">
        <f>F50+F121+F182+F268</f>
        <v>260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New Jersey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9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17" t="s">
        <v>116</v>
      </c>
      <c r="C1" s="117"/>
      <c r="F1" s="118" t="s">
        <v>122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s="23" customFormat="1" ht="39" customHeight="1">
      <c r="A2" s="28" t="s">
        <v>49</v>
      </c>
      <c r="B2" s="28" t="s">
        <v>50</v>
      </c>
      <c r="C2" s="28" t="s">
        <v>51</v>
      </c>
      <c r="D2" s="85" t="s">
        <v>94</v>
      </c>
      <c r="E2" s="85" t="s">
        <v>95</v>
      </c>
      <c r="F2" s="85" t="s">
        <v>117</v>
      </c>
      <c r="G2" s="85" t="s">
        <v>103</v>
      </c>
      <c r="H2" s="87" t="s">
        <v>123</v>
      </c>
      <c r="I2" s="85" t="s">
        <v>118</v>
      </c>
      <c r="J2" s="85" t="s">
        <v>119</v>
      </c>
      <c r="K2" s="85" t="s">
        <v>120</v>
      </c>
      <c r="L2" s="85" t="s">
        <v>75</v>
      </c>
      <c r="M2" s="85" t="s">
        <v>121</v>
      </c>
      <c r="N2" s="85" t="s">
        <v>86</v>
      </c>
      <c r="O2" s="85" t="s">
        <v>85</v>
      </c>
      <c r="P2" s="85" t="s">
        <v>87</v>
      </c>
      <c r="Q2" s="85" t="s">
        <v>57</v>
      </c>
      <c r="R2" s="85" t="s">
        <v>88</v>
      </c>
    </row>
    <row r="3" spans="1:18" s="23" customFormat="1" ht="12.75" customHeight="1">
      <c r="A3" s="93" t="s">
        <v>128</v>
      </c>
      <c r="B3" s="93" t="s">
        <v>132</v>
      </c>
      <c r="C3" s="93" t="s">
        <v>133</v>
      </c>
      <c r="D3" s="31" t="s">
        <v>627</v>
      </c>
      <c r="E3" s="31" t="s">
        <v>627</v>
      </c>
      <c r="F3" s="31"/>
      <c r="G3" s="31" t="s">
        <v>627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45"/>
    </row>
    <row r="4" spans="1:18" s="23" customFormat="1" ht="12.75" customHeight="1">
      <c r="A4" s="93" t="s">
        <v>128</v>
      </c>
      <c r="B4" s="93" t="s">
        <v>134</v>
      </c>
      <c r="C4" s="93" t="s">
        <v>135</v>
      </c>
      <c r="D4" s="31" t="s">
        <v>627</v>
      </c>
      <c r="E4" s="31" t="s">
        <v>627</v>
      </c>
      <c r="F4" s="31"/>
      <c r="G4" s="31" t="s">
        <v>627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45"/>
    </row>
    <row r="5" spans="1:18" s="23" customFormat="1" ht="12.75" customHeight="1">
      <c r="A5" s="93" t="s">
        <v>128</v>
      </c>
      <c r="B5" s="93" t="s">
        <v>136</v>
      </c>
      <c r="C5" s="93" t="s">
        <v>137</v>
      </c>
      <c r="D5" s="31" t="s">
        <v>627</v>
      </c>
      <c r="E5" s="31" t="s">
        <v>627</v>
      </c>
      <c r="F5" s="31"/>
      <c r="G5" s="31" t="s">
        <v>627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45"/>
    </row>
    <row r="6" spans="1:18" s="23" customFormat="1" ht="12.75" customHeight="1">
      <c r="A6" s="93" t="s">
        <v>128</v>
      </c>
      <c r="B6" s="93" t="s">
        <v>138</v>
      </c>
      <c r="C6" s="93" t="s">
        <v>139</v>
      </c>
      <c r="D6" s="31" t="s">
        <v>627</v>
      </c>
      <c r="E6" s="31" t="s">
        <v>627</v>
      </c>
      <c r="F6" s="31"/>
      <c r="G6" s="31" t="s">
        <v>627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45"/>
    </row>
    <row r="7" spans="1:18" s="23" customFormat="1" ht="12.75" customHeight="1">
      <c r="A7" s="93" t="s">
        <v>128</v>
      </c>
      <c r="B7" s="93" t="s">
        <v>140</v>
      </c>
      <c r="C7" s="93" t="s">
        <v>141</v>
      </c>
      <c r="D7" s="31" t="s">
        <v>627</v>
      </c>
      <c r="E7" s="31" t="s">
        <v>627</v>
      </c>
      <c r="F7" s="31"/>
      <c r="G7" s="31" t="s">
        <v>627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45"/>
    </row>
    <row r="8" spans="1:18" s="23" customFormat="1" ht="12.75" customHeight="1">
      <c r="A8" s="93" t="s">
        <v>128</v>
      </c>
      <c r="B8" s="93" t="s">
        <v>142</v>
      </c>
      <c r="C8" s="93" t="s">
        <v>143</v>
      </c>
      <c r="D8" s="31" t="s">
        <v>627</v>
      </c>
      <c r="E8" s="31" t="s">
        <v>627</v>
      </c>
      <c r="F8" s="31"/>
      <c r="G8" s="31" t="s">
        <v>627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45"/>
    </row>
    <row r="9" spans="1:18" s="23" customFormat="1" ht="12.75" customHeight="1">
      <c r="A9" s="93" t="s">
        <v>128</v>
      </c>
      <c r="B9" s="93" t="s">
        <v>144</v>
      </c>
      <c r="C9" s="93" t="s">
        <v>145</v>
      </c>
      <c r="D9" s="31" t="s">
        <v>627</v>
      </c>
      <c r="E9" s="31" t="s">
        <v>627</v>
      </c>
      <c r="F9" s="31"/>
      <c r="G9" s="31" t="s">
        <v>627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45"/>
    </row>
    <row r="10" spans="1:18" s="23" customFormat="1" ht="12.75" customHeight="1">
      <c r="A10" s="93" t="s">
        <v>128</v>
      </c>
      <c r="B10" s="93" t="s">
        <v>146</v>
      </c>
      <c r="C10" s="93" t="s">
        <v>147</v>
      </c>
      <c r="D10" s="31" t="s">
        <v>627</v>
      </c>
      <c r="E10" s="31" t="s">
        <v>627</v>
      </c>
      <c r="F10" s="31"/>
      <c r="G10" s="31" t="s">
        <v>627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45"/>
    </row>
    <row r="11" spans="1:18" s="23" customFormat="1" ht="12.75" customHeight="1">
      <c r="A11" s="93" t="s">
        <v>128</v>
      </c>
      <c r="B11" s="93" t="s">
        <v>148</v>
      </c>
      <c r="C11" s="93" t="s">
        <v>149</v>
      </c>
      <c r="D11" s="31" t="s">
        <v>627</v>
      </c>
      <c r="E11" s="31" t="s">
        <v>627</v>
      </c>
      <c r="F11" s="31"/>
      <c r="G11" s="31" t="s">
        <v>627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45"/>
    </row>
    <row r="12" spans="1:18" s="23" customFormat="1" ht="12.75" customHeight="1">
      <c r="A12" s="93" t="s">
        <v>128</v>
      </c>
      <c r="B12" s="93" t="s">
        <v>150</v>
      </c>
      <c r="C12" s="93" t="s">
        <v>151</v>
      </c>
      <c r="D12" s="31" t="s">
        <v>627</v>
      </c>
      <c r="E12" s="31" t="s">
        <v>627</v>
      </c>
      <c r="F12" s="31"/>
      <c r="G12" s="31" t="s">
        <v>627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5"/>
    </row>
    <row r="13" spans="1:18" s="23" customFormat="1" ht="12.75" customHeight="1">
      <c r="A13" s="93" t="s">
        <v>128</v>
      </c>
      <c r="B13" s="93" t="s">
        <v>152</v>
      </c>
      <c r="C13" s="93" t="s">
        <v>153</v>
      </c>
      <c r="D13" s="31" t="s">
        <v>627</v>
      </c>
      <c r="E13" s="31" t="s">
        <v>627</v>
      </c>
      <c r="F13" s="31"/>
      <c r="G13" s="31" t="s">
        <v>627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45"/>
    </row>
    <row r="14" spans="1:18" s="23" customFormat="1" ht="12.75" customHeight="1">
      <c r="A14" s="93" t="s">
        <v>128</v>
      </c>
      <c r="B14" s="93" t="s">
        <v>154</v>
      </c>
      <c r="C14" s="93" t="s">
        <v>155</v>
      </c>
      <c r="D14" s="31" t="s">
        <v>627</v>
      </c>
      <c r="E14" s="31" t="s">
        <v>627</v>
      </c>
      <c r="F14" s="31"/>
      <c r="G14" s="31" t="s">
        <v>627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45"/>
    </row>
    <row r="15" spans="1:18" s="23" customFormat="1" ht="12.75" customHeight="1">
      <c r="A15" s="93" t="s">
        <v>128</v>
      </c>
      <c r="B15" s="93" t="s">
        <v>156</v>
      </c>
      <c r="C15" s="93" t="s">
        <v>157</v>
      </c>
      <c r="D15" s="31" t="s">
        <v>627</v>
      </c>
      <c r="E15" s="31" t="s">
        <v>627</v>
      </c>
      <c r="F15" s="31"/>
      <c r="G15" s="31" t="s">
        <v>627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45"/>
    </row>
    <row r="16" spans="1:18" s="23" customFormat="1" ht="12.75" customHeight="1">
      <c r="A16" s="93" t="s">
        <v>128</v>
      </c>
      <c r="B16" s="93" t="s">
        <v>158</v>
      </c>
      <c r="C16" s="93" t="s">
        <v>159</v>
      </c>
      <c r="D16" s="31" t="s">
        <v>627</v>
      </c>
      <c r="E16" s="31" t="s">
        <v>627</v>
      </c>
      <c r="F16" s="31"/>
      <c r="G16" s="31" t="s">
        <v>627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45"/>
    </row>
    <row r="17" spans="1:18" s="23" customFormat="1" ht="12.75" customHeight="1">
      <c r="A17" s="93" t="s">
        <v>128</v>
      </c>
      <c r="B17" s="93" t="s">
        <v>160</v>
      </c>
      <c r="C17" s="93" t="s">
        <v>161</v>
      </c>
      <c r="D17" s="31" t="s">
        <v>627</v>
      </c>
      <c r="E17" s="31" t="s">
        <v>627</v>
      </c>
      <c r="F17" s="31"/>
      <c r="G17" s="31" t="s">
        <v>627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45"/>
    </row>
    <row r="18" spans="1:18" s="23" customFormat="1" ht="12.75" customHeight="1">
      <c r="A18" s="93" t="s">
        <v>128</v>
      </c>
      <c r="B18" s="93" t="s">
        <v>162</v>
      </c>
      <c r="C18" s="93" t="s">
        <v>163</v>
      </c>
      <c r="D18" s="31" t="s">
        <v>627</v>
      </c>
      <c r="E18" s="31" t="s">
        <v>627</v>
      </c>
      <c r="F18" s="31"/>
      <c r="G18" s="31" t="s">
        <v>627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5"/>
    </row>
    <row r="19" spans="1:18" s="23" customFormat="1" ht="12.75" customHeight="1">
      <c r="A19" s="93" t="s">
        <v>128</v>
      </c>
      <c r="B19" s="93" t="s">
        <v>164</v>
      </c>
      <c r="C19" s="93" t="s">
        <v>165</v>
      </c>
      <c r="D19" s="31" t="s">
        <v>627</v>
      </c>
      <c r="E19" s="31" t="s">
        <v>627</v>
      </c>
      <c r="F19" s="31"/>
      <c r="G19" s="31" t="s">
        <v>627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45"/>
    </row>
    <row r="20" spans="1:18" s="23" customFormat="1" ht="12.75" customHeight="1">
      <c r="A20" s="93" t="s">
        <v>128</v>
      </c>
      <c r="B20" s="93" t="s">
        <v>166</v>
      </c>
      <c r="C20" s="93" t="s">
        <v>167</v>
      </c>
      <c r="D20" s="31" t="s">
        <v>627</v>
      </c>
      <c r="E20" s="31" t="s">
        <v>627</v>
      </c>
      <c r="F20" s="31"/>
      <c r="G20" s="31" t="s">
        <v>627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45"/>
    </row>
    <row r="21" spans="1:18" s="23" customFormat="1" ht="12.75" customHeight="1">
      <c r="A21" s="93" t="s">
        <v>128</v>
      </c>
      <c r="B21" s="93" t="s">
        <v>168</v>
      </c>
      <c r="C21" s="93" t="s">
        <v>169</v>
      </c>
      <c r="D21" s="31" t="s">
        <v>627</v>
      </c>
      <c r="E21" s="31" t="s">
        <v>627</v>
      </c>
      <c r="F21" s="31"/>
      <c r="G21" s="31" t="s">
        <v>627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45"/>
    </row>
    <row r="22" spans="1:18" s="23" customFormat="1" ht="12.75" customHeight="1">
      <c r="A22" s="93" t="s">
        <v>128</v>
      </c>
      <c r="B22" s="93" t="s">
        <v>170</v>
      </c>
      <c r="C22" s="93" t="s">
        <v>171</v>
      </c>
      <c r="D22" s="31" t="s">
        <v>627</v>
      </c>
      <c r="E22" s="31" t="s">
        <v>627</v>
      </c>
      <c r="F22" s="31"/>
      <c r="G22" s="31" t="s">
        <v>627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5"/>
    </row>
    <row r="23" spans="1:18" s="23" customFormat="1" ht="12.75" customHeight="1">
      <c r="A23" s="93" t="s">
        <v>128</v>
      </c>
      <c r="B23" s="93" t="s">
        <v>172</v>
      </c>
      <c r="C23" s="93" t="s">
        <v>173</v>
      </c>
      <c r="D23" s="31" t="s">
        <v>627</v>
      </c>
      <c r="E23" s="31" t="s">
        <v>627</v>
      </c>
      <c r="F23" s="31"/>
      <c r="G23" s="31" t="s">
        <v>627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5"/>
    </row>
    <row r="24" spans="1:18" s="23" customFormat="1" ht="12.75" customHeight="1">
      <c r="A24" s="93" t="s">
        <v>128</v>
      </c>
      <c r="B24" s="93" t="s">
        <v>174</v>
      </c>
      <c r="C24" s="93" t="s">
        <v>175</v>
      </c>
      <c r="D24" s="31" t="s">
        <v>627</v>
      </c>
      <c r="E24" s="31" t="s">
        <v>627</v>
      </c>
      <c r="F24" s="31"/>
      <c r="G24" s="31" t="s">
        <v>627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45"/>
    </row>
    <row r="25" spans="1:18" s="23" customFormat="1" ht="12.75" customHeight="1">
      <c r="A25" s="93" t="s">
        <v>128</v>
      </c>
      <c r="B25" s="93" t="s">
        <v>176</v>
      </c>
      <c r="C25" s="93" t="s">
        <v>177</v>
      </c>
      <c r="D25" s="31" t="s">
        <v>627</v>
      </c>
      <c r="E25" s="31" t="s">
        <v>627</v>
      </c>
      <c r="F25" s="31"/>
      <c r="G25" s="31" t="s">
        <v>627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5"/>
    </row>
    <row r="26" spans="1:18" s="23" customFormat="1" ht="12.75" customHeight="1">
      <c r="A26" s="93" t="s">
        <v>128</v>
      </c>
      <c r="B26" s="93" t="s">
        <v>178</v>
      </c>
      <c r="C26" s="93" t="s">
        <v>179</v>
      </c>
      <c r="D26" s="31" t="s">
        <v>627</v>
      </c>
      <c r="E26" s="31" t="s">
        <v>627</v>
      </c>
      <c r="F26" s="31"/>
      <c r="G26" s="31" t="s">
        <v>627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5"/>
    </row>
    <row r="27" spans="1:18" s="23" customFormat="1" ht="12.75" customHeight="1">
      <c r="A27" s="93" t="s">
        <v>128</v>
      </c>
      <c r="B27" s="93" t="s">
        <v>180</v>
      </c>
      <c r="C27" s="93" t="s">
        <v>181</v>
      </c>
      <c r="D27" s="31" t="s">
        <v>627</v>
      </c>
      <c r="E27" s="31" t="s">
        <v>627</v>
      </c>
      <c r="F27" s="31"/>
      <c r="G27" s="31" t="s">
        <v>627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5"/>
    </row>
    <row r="28" spans="1:18" s="23" customFormat="1" ht="12.75" customHeight="1">
      <c r="A28" s="93" t="s">
        <v>128</v>
      </c>
      <c r="B28" s="93" t="s">
        <v>182</v>
      </c>
      <c r="C28" s="93" t="s">
        <v>183</v>
      </c>
      <c r="D28" s="31" t="s">
        <v>627</v>
      </c>
      <c r="E28" s="31" t="s">
        <v>627</v>
      </c>
      <c r="F28" s="31"/>
      <c r="G28" s="31" t="s">
        <v>627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45"/>
    </row>
    <row r="29" spans="1:18" s="23" customFormat="1" ht="12.75" customHeight="1">
      <c r="A29" s="93" t="s">
        <v>128</v>
      </c>
      <c r="B29" s="93" t="s">
        <v>184</v>
      </c>
      <c r="C29" s="93" t="s">
        <v>185</v>
      </c>
      <c r="D29" s="31" t="s">
        <v>627</v>
      </c>
      <c r="E29" s="31" t="s">
        <v>627</v>
      </c>
      <c r="F29" s="31"/>
      <c r="G29" s="31" t="s">
        <v>627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5"/>
    </row>
    <row r="30" spans="1:18" s="23" customFormat="1" ht="12.75" customHeight="1">
      <c r="A30" s="93" t="s">
        <v>128</v>
      </c>
      <c r="B30" s="93" t="s">
        <v>186</v>
      </c>
      <c r="C30" s="93" t="s">
        <v>187</v>
      </c>
      <c r="D30" s="31" t="s">
        <v>627</v>
      </c>
      <c r="E30" s="31" t="s">
        <v>627</v>
      </c>
      <c r="F30" s="31"/>
      <c r="G30" s="31" t="s">
        <v>627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5"/>
    </row>
    <row r="31" spans="1:18" s="23" customFormat="1" ht="12.75" customHeight="1">
      <c r="A31" s="93" t="s">
        <v>128</v>
      </c>
      <c r="B31" s="93" t="s">
        <v>188</v>
      </c>
      <c r="C31" s="93" t="s">
        <v>189</v>
      </c>
      <c r="D31" s="31" t="s">
        <v>627</v>
      </c>
      <c r="E31" s="31" t="s">
        <v>627</v>
      </c>
      <c r="F31" s="31"/>
      <c r="G31" s="31" t="s">
        <v>627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45"/>
    </row>
    <row r="32" spans="1:18" s="23" customFormat="1" ht="12.75" customHeight="1">
      <c r="A32" s="93" t="s">
        <v>128</v>
      </c>
      <c r="B32" s="93" t="s">
        <v>190</v>
      </c>
      <c r="C32" s="93" t="s">
        <v>191</v>
      </c>
      <c r="D32" s="31" t="s">
        <v>627</v>
      </c>
      <c r="E32" s="31" t="s">
        <v>627</v>
      </c>
      <c r="F32" s="31"/>
      <c r="G32" s="31" t="s">
        <v>627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</row>
    <row r="33" spans="1:18" s="23" customFormat="1" ht="12.75" customHeight="1">
      <c r="A33" s="93" t="s">
        <v>128</v>
      </c>
      <c r="B33" s="93" t="s">
        <v>192</v>
      </c>
      <c r="C33" s="93" t="s">
        <v>193</v>
      </c>
      <c r="D33" s="31" t="s">
        <v>627</v>
      </c>
      <c r="E33" s="31" t="s">
        <v>627</v>
      </c>
      <c r="F33" s="31"/>
      <c r="G33" s="31" t="s">
        <v>627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45"/>
    </row>
    <row r="34" spans="1:18" s="23" customFormat="1" ht="12.75" customHeight="1">
      <c r="A34" s="93" t="s">
        <v>128</v>
      </c>
      <c r="B34" s="93" t="s">
        <v>194</v>
      </c>
      <c r="C34" s="93" t="s">
        <v>195</v>
      </c>
      <c r="D34" s="31" t="s">
        <v>627</v>
      </c>
      <c r="E34" s="31" t="s">
        <v>627</v>
      </c>
      <c r="F34" s="31"/>
      <c r="G34" s="31" t="s">
        <v>627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</row>
    <row r="35" spans="1:18" s="23" customFormat="1" ht="12.75" customHeight="1">
      <c r="A35" s="93" t="s">
        <v>128</v>
      </c>
      <c r="B35" s="93" t="s">
        <v>196</v>
      </c>
      <c r="C35" s="93" t="s">
        <v>197</v>
      </c>
      <c r="D35" s="31" t="s">
        <v>627</v>
      </c>
      <c r="E35" s="31" t="s">
        <v>627</v>
      </c>
      <c r="F35" s="31"/>
      <c r="G35" s="31" t="s">
        <v>627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45"/>
    </row>
    <row r="36" spans="1:18" s="23" customFormat="1" ht="12.75" customHeight="1">
      <c r="A36" s="93" t="s">
        <v>128</v>
      </c>
      <c r="B36" s="93" t="s">
        <v>198</v>
      </c>
      <c r="C36" s="93" t="s">
        <v>25</v>
      </c>
      <c r="D36" s="31" t="s">
        <v>627</v>
      </c>
      <c r="E36" s="31" t="s">
        <v>627</v>
      </c>
      <c r="F36" s="31"/>
      <c r="G36" s="31" t="s">
        <v>627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5"/>
    </row>
    <row r="37" spans="1:18" s="23" customFormat="1" ht="12.75" customHeight="1">
      <c r="A37" s="93" t="s">
        <v>128</v>
      </c>
      <c r="B37" s="93" t="s">
        <v>199</v>
      </c>
      <c r="C37" s="93" t="s">
        <v>200</v>
      </c>
      <c r="D37" s="31" t="s">
        <v>627</v>
      </c>
      <c r="E37" s="31" t="s">
        <v>627</v>
      </c>
      <c r="F37" s="31"/>
      <c r="G37" s="31" t="s">
        <v>627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45"/>
    </row>
    <row r="38" spans="1:18" s="23" customFormat="1" ht="12.75" customHeight="1">
      <c r="A38" s="93" t="s">
        <v>128</v>
      </c>
      <c r="B38" s="93" t="s">
        <v>201</v>
      </c>
      <c r="C38" s="93" t="s">
        <v>202</v>
      </c>
      <c r="D38" s="31" t="s">
        <v>627</v>
      </c>
      <c r="E38" s="31" t="s">
        <v>627</v>
      </c>
      <c r="F38" s="31"/>
      <c r="G38" s="31" t="s">
        <v>627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5"/>
    </row>
    <row r="39" spans="1:18" s="23" customFormat="1" ht="12.75" customHeight="1">
      <c r="A39" s="93" t="s">
        <v>128</v>
      </c>
      <c r="B39" s="93" t="s">
        <v>203</v>
      </c>
      <c r="C39" s="93" t="s">
        <v>204</v>
      </c>
      <c r="D39" s="31" t="s">
        <v>627</v>
      </c>
      <c r="E39" s="31" t="s">
        <v>627</v>
      </c>
      <c r="F39" s="31"/>
      <c r="G39" s="31" t="s">
        <v>627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5"/>
    </row>
    <row r="40" spans="1:18" s="23" customFormat="1" ht="12.75" customHeight="1">
      <c r="A40" s="93" t="s">
        <v>128</v>
      </c>
      <c r="B40" s="93" t="s">
        <v>205</v>
      </c>
      <c r="C40" s="93" t="s">
        <v>206</v>
      </c>
      <c r="D40" s="31" t="s">
        <v>627</v>
      </c>
      <c r="E40" s="31" t="s">
        <v>627</v>
      </c>
      <c r="F40" s="31"/>
      <c r="G40" s="31" t="s">
        <v>627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45"/>
    </row>
    <row r="41" spans="1:18" s="23" customFormat="1" ht="12.75" customHeight="1">
      <c r="A41" s="93" t="s">
        <v>128</v>
      </c>
      <c r="B41" s="93" t="s">
        <v>207</v>
      </c>
      <c r="C41" s="93" t="s">
        <v>208</v>
      </c>
      <c r="D41" s="31" t="s">
        <v>627</v>
      </c>
      <c r="E41" s="31" t="s">
        <v>627</v>
      </c>
      <c r="F41" s="31"/>
      <c r="G41" s="31" t="s">
        <v>627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45"/>
    </row>
    <row r="42" spans="1:18" s="23" customFormat="1" ht="12.75" customHeight="1">
      <c r="A42" s="93" t="s">
        <v>128</v>
      </c>
      <c r="B42" s="93" t="s">
        <v>209</v>
      </c>
      <c r="C42" s="93" t="s">
        <v>210</v>
      </c>
      <c r="D42" s="31" t="s">
        <v>627</v>
      </c>
      <c r="E42" s="31" t="s">
        <v>627</v>
      </c>
      <c r="F42" s="31"/>
      <c r="G42" s="31" t="s">
        <v>627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45"/>
    </row>
    <row r="43" spans="1:18" s="23" customFormat="1" ht="12.75" customHeight="1">
      <c r="A43" s="93" t="s">
        <v>128</v>
      </c>
      <c r="B43" s="93" t="s">
        <v>211</v>
      </c>
      <c r="C43" s="93" t="s">
        <v>212</v>
      </c>
      <c r="D43" s="31" t="s">
        <v>627</v>
      </c>
      <c r="E43" s="31" t="s">
        <v>627</v>
      </c>
      <c r="F43" s="31"/>
      <c r="G43" s="31" t="s">
        <v>627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5"/>
    </row>
    <row r="44" spans="1:18" s="23" customFormat="1" ht="12.75" customHeight="1">
      <c r="A44" s="93" t="s">
        <v>128</v>
      </c>
      <c r="B44" s="93" t="s">
        <v>213</v>
      </c>
      <c r="C44" s="93" t="s">
        <v>214</v>
      </c>
      <c r="D44" s="31" t="s">
        <v>627</v>
      </c>
      <c r="E44" s="31" t="s">
        <v>627</v>
      </c>
      <c r="F44" s="31"/>
      <c r="G44" s="31" t="s">
        <v>627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45"/>
    </row>
    <row r="45" spans="1:18" s="23" customFormat="1" ht="12.75" customHeight="1">
      <c r="A45" s="93" t="s">
        <v>128</v>
      </c>
      <c r="B45" s="93" t="s">
        <v>215</v>
      </c>
      <c r="C45" s="93" t="s">
        <v>216</v>
      </c>
      <c r="D45" s="31" t="s">
        <v>627</v>
      </c>
      <c r="E45" s="31" t="s">
        <v>627</v>
      </c>
      <c r="F45" s="31"/>
      <c r="G45" s="31" t="s">
        <v>627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45"/>
    </row>
    <row r="46" spans="1:18" s="23" customFormat="1" ht="12.75" customHeight="1">
      <c r="A46" s="93" t="s">
        <v>128</v>
      </c>
      <c r="B46" s="93" t="s">
        <v>217</v>
      </c>
      <c r="C46" s="93" t="s">
        <v>218</v>
      </c>
      <c r="D46" s="31" t="s">
        <v>627</v>
      </c>
      <c r="E46" s="31" t="s">
        <v>627</v>
      </c>
      <c r="F46" s="31"/>
      <c r="G46" s="31" t="s">
        <v>627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45"/>
    </row>
    <row r="47" spans="1:18" s="23" customFormat="1" ht="12.75" customHeight="1">
      <c r="A47" s="93" t="s">
        <v>128</v>
      </c>
      <c r="B47" s="93" t="s">
        <v>219</v>
      </c>
      <c r="C47" s="93" t="s">
        <v>220</v>
      </c>
      <c r="D47" s="31" t="s">
        <v>627</v>
      </c>
      <c r="E47" s="31" t="s">
        <v>627</v>
      </c>
      <c r="F47" s="31"/>
      <c r="G47" s="31" t="s">
        <v>627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45"/>
    </row>
    <row r="48" spans="1:18" s="23" customFormat="1" ht="12.75" customHeight="1">
      <c r="A48" s="93" t="s">
        <v>128</v>
      </c>
      <c r="B48" s="93" t="s">
        <v>221</v>
      </c>
      <c r="C48" s="93" t="s">
        <v>222</v>
      </c>
      <c r="D48" s="31" t="s">
        <v>627</v>
      </c>
      <c r="E48" s="31" t="s">
        <v>627</v>
      </c>
      <c r="F48" s="31"/>
      <c r="G48" s="31" t="s">
        <v>627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45"/>
    </row>
    <row r="49" spans="1:18" s="23" customFormat="1" ht="12.75" customHeight="1">
      <c r="A49" s="93" t="s">
        <v>128</v>
      </c>
      <c r="B49" s="93" t="s">
        <v>223</v>
      </c>
      <c r="C49" s="93" t="s">
        <v>224</v>
      </c>
      <c r="D49" s="31" t="s">
        <v>627</v>
      </c>
      <c r="E49" s="31" t="s">
        <v>627</v>
      </c>
      <c r="F49" s="31"/>
      <c r="G49" s="31" t="s">
        <v>627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45"/>
    </row>
    <row r="50" spans="1:18" ht="12.75">
      <c r="A50" s="95" t="s">
        <v>128</v>
      </c>
      <c r="B50" s="95" t="s">
        <v>225</v>
      </c>
      <c r="C50" s="95" t="s">
        <v>224</v>
      </c>
      <c r="D50" s="34" t="s">
        <v>627</v>
      </c>
      <c r="E50" s="34" t="s">
        <v>627</v>
      </c>
      <c r="F50" s="34"/>
      <c r="G50" s="34" t="s">
        <v>627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86"/>
    </row>
    <row r="51" spans="1:18" ht="12.75">
      <c r="A51" s="31"/>
      <c r="B51" s="32">
        <f>COUNTA(B3:B50)</f>
        <v>48</v>
      </c>
      <c r="C51" s="55"/>
      <c r="D51" s="32">
        <f>COUNTIF(D3:D50,"Yes")</f>
        <v>48</v>
      </c>
      <c r="E51" s="32">
        <f>COUNTIF(E3:E50,"Yes")</f>
        <v>48</v>
      </c>
      <c r="F51" s="32">
        <f aca="true" t="shared" si="0" ref="F51:R51">COUNTIF(F3:F50,"Yes")</f>
        <v>0</v>
      </c>
      <c r="G51" s="32">
        <f t="shared" si="0"/>
        <v>48</v>
      </c>
      <c r="H51" s="32">
        <f t="shared" si="0"/>
        <v>0</v>
      </c>
      <c r="I51" s="32">
        <f t="shared" si="0"/>
        <v>0</v>
      </c>
      <c r="J51" s="32">
        <f t="shared" si="0"/>
        <v>0</v>
      </c>
      <c r="K51" s="32">
        <f t="shared" si="0"/>
        <v>0</v>
      </c>
      <c r="L51" s="32">
        <f t="shared" si="0"/>
        <v>0</v>
      </c>
      <c r="M51" s="32">
        <f t="shared" si="0"/>
        <v>0</v>
      </c>
      <c r="N51" s="32">
        <f t="shared" si="0"/>
        <v>0</v>
      </c>
      <c r="O51" s="32">
        <f t="shared" si="0"/>
        <v>0</v>
      </c>
      <c r="P51" s="32">
        <f t="shared" si="0"/>
        <v>0</v>
      </c>
      <c r="Q51" s="32">
        <f t="shared" si="0"/>
        <v>0</v>
      </c>
      <c r="R51" s="67">
        <f t="shared" si="0"/>
        <v>0</v>
      </c>
    </row>
    <row r="52" spans="1:18" ht="9.75" customHeight="1">
      <c r="A52" s="31"/>
      <c r="B52" s="31"/>
      <c r="C52" s="31"/>
      <c r="D52" s="31"/>
      <c r="E52" s="31"/>
      <c r="F52" s="31"/>
      <c r="G52" s="4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45"/>
    </row>
    <row r="53" spans="1:18" ht="12.75">
      <c r="A53" s="93" t="s">
        <v>129</v>
      </c>
      <c r="B53" s="93" t="s">
        <v>226</v>
      </c>
      <c r="C53" s="93" t="s">
        <v>227</v>
      </c>
      <c r="D53" s="31" t="s">
        <v>627</v>
      </c>
      <c r="E53" s="31" t="s">
        <v>627</v>
      </c>
      <c r="F53" s="31"/>
      <c r="G53" s="31" t="s">
        <v>627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45"/>
    </row>
    <row r="54" spans="1:18" ht="12.75">
      <c r="A54" s="93" t="s">
        <v>129</v>
      </c>
      <c r="B54" s="93" t="s">
        <v>228</v>
      </c>
      <c r="C54" s="93" t="s">
        <v>229</v>
      </c>
      <c r="D54" s="31" t="s">
        <v>627</v>
      </c>
      <c r="E54" s="31" t="s">
        <v>627</v>
      </c>
      <c r="F54" s="31"/>
      <c r="G54" s="31" t="s">
        <v>627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45"/>
    </row>
    <row r="55" spans="1:18" ht="12.75">
      <c r="A55" s="93" t="s">
        <v>129</v>
      </c>
      <c r="B55" s="93" t="s">
        <v>230</v>
      </c>
      <c r="C55" s="93" t="s">
        <v>231</v>
      </c>
      <c r="D55" s="31" t="s">
        <v>627</v>
      </c>
      <c r="E55" s="31" t="s">
        <v>627</v>
      </c>
      <c r="F55" s="31"/>
      <c r="G55" s="31" t="s">
        <v>627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45"/>
    </row>
    <row r="56" spans="1:18" ht="12.75">
      <c r="A56" s="93" t="s">
        <v>129</v>
      </c>
      <c r="B56" s="93" t="s">
        <v>232</v>
      </c>
      <c r="C56" s="93" t="s">
        <v>233</v>
      </c>
      <c r="D56" s="31" t="s">
        <v>627</v>
      </c>
      <c r="E56" s="31" t="s">
        <v>627</v>
      </c>
      <c r="F56" s="31"/>
      <c r="G56" s="31" t="s">
        <v>627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5"/>
    </row>
    <row r="57" spans="1:18" ht="12.75">
      <c r="A57" s="93" t="s">
        <v>129</v>
      </c>
      <c r="B57" s="93" t="s">
        <v>234</v>
      </c>
      <c r="C57" s="93" t="s">
        <v>235</v>
      </c>
      <c r="D57" s="31" t="s">
        <v>627</v>
      </c>
      <c r="E57" s="31" t="s">
        <v>627</v>
      </c>
      <c r="F57" s="31"/>
      <c r="G57" s="31" t="s">
        <v>627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5"/>
    </row>
    <row r="58" spans="1:18" ht="12.75">
      <c r="A58" s="93" t="s">
        <v>129</v>
      </c>
      <c r="B58" s="93" t="s">
        <v>236</v>
      </c>
      <c r="C58" s="93" t="s">
        <v>237</v>
      </c>
      <c r="D58" s="31" t="s">
        <v>627</v>
      </c>
      <c r="E58" s="31" t="s">
        <v>627</v>
      </c>
      <c r="F58" s="31"/>
      <c r="G58" s="31" t="s">
        <v>627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5"/>
    </row>
    <row r="59" spans="1:18" ht="12.75">
      <c r="A59" s="93" t="s">
        <v>129</v>
      </c>
      <c r="B59" s="93" t="s">
        <v>238</v>
      </c>
      <c r="C59" s="93" t="s">
        <v>239</v>
      </c>
      <c r="D59" s="31" t="s">
        <v>627</v>
      </c>
      <c r="E59" s="31" t="s">
        <v>627</v>
      </c>
      <c r="F59" s="31"/>
      <c r="G59" s="31" t="s">
        <v>627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5"/>
    </row>
    <row r="60" spans="1:18" ht="12.75">
      <c r="A60" s="93" t="s">
        <v>129</v>
      </c>
      <c r="B60" s="93" t="s">
        <v>240</v>
      </c>
      <c r="C60" s="93" t="s">
        <v>241</v>
      </c>
      <c r="D60" s="31" t="s">
        <v>627</v>
      </c>
      <c r="E60" s="31" t="s">
        <v>627</v>
      </c>
      <c r="F60" s="31"/>
      <c r="G60" s="31" t="s">
        <v>627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5"/>
    </row>
    <row r="61" spans="1:18" ht="12.75">
      <c r="A61" s="93" t="s">
        <v>129</v>
      </c>
      <c r="B61" s="93" t="s">
        <v>242</v>
      </c>
      <c r="C61" s="93" t="s">
        <v>243</v>
      </c>
      <c r="D61" s="31" t="s">
        <v>627</v>
      </c>
      <c r="E61" s="31" t="s">
        <v>627</v>
      </c>
      <c r="F61" s="31"/>
      <c r="G61" s="31" t="s">
        <v>627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5"/>
    </row>
    <row r="62" spans="1:18" ht="12.75">
      <c r="A62" s="93" t="s">
        <v>129</v>
      </c>
      <c r="B62" s="93" t="s">
        <v>244</v>
      </c>
      <c r="C62" s="93" t="s">
        <v>243</v>
      </c>
      <c r="D62" s="31" t="s">
        <v>627</v>
      </c>
      <c r="E62" s="31" t="s">
        <v>627</v>
      </c>
      <c r="F62" s="31"/>
      <c r="G62" s="31" t="s">
        <v>627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5"/>
    </row>
    <row r="63" spans="1:18" ht="12.75">
      <c r="A63" s="93" t="s">
        <v>129</v>
      </c>
      <c r="B63" s="93" t="s">
        <v>245</v>
      </c>
      <c r="C63" s="93" t="s">
        <v>246</v>
      </c>
      <c r="D63" s="31" t="s">
        <v>627</v>
      </c>
      <c r="E63" s="31" t="s">
        <v>627</v>
      </c>
      <c r="F63" s="31"/>
      <c r="G63" s="31" t="s">
        <v>627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45"/>
    </row>
    <row r="64" spans="1:18" ht="12.75">
      <c r="A64" s="93" t="s">
        <v>129</v>
      </c>
      <c r="B64" s="93" t="s">
        <v>247</v>
      </c>
      <c r="C64" s="93" t="s">
        <v>248</v>
      </c>
      <c r="D64" s="31" t="s">
        <v>627</v>
      </c>
      <c r="E64" s="31" t="s">
        <v>627</v>
      </c>
      <c r="F64" s="31"/>
      <c r="G64" s="31" t="s">
        <v>627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5"/>
    </row>
    <row r="65" spans="1:18" ht="12.75">
      <c r="A65" s="93" t="s">
        <v>129</v>
      </c>
      <c r="B65" s="93" t="s">
        <v>249</v>
      </c>
      <c r="C65" s="93" t="s">
        <v>250</v>
      </c>
      <c r="D65" s="31" t="s">
        <v>627</v>
      </c>
      <c r="E65" s="31" t="s">
        <v>627</v>
      </c>
      <c r="F65" s="31"/>
      <c r="G65" s="31" t="s">
        <v>627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45"/>
    </row>
    <row r="66" spans="1:18" ht="12.75">
      <c r="A66" s="93" t="s">
        <v>129</v>
      </c>
      <c r="B66" s="93" t="s">
        <v>251</v>
      </c>
      <c r="C66" s="93" t="s">
        <v>252</v>
      </c>
      <c r="D66" s="31" t="s">
        <v>627</v>
      </c>
      <c r="E66" s="31" t="s">
        <v>627</v>
      </c>
      <c r="F66" s="31"/>
      <c r="G66" s="31" t="s">
        <v>627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5"/>
    </row>
    <row r="67" spans="1:18" ht="12.75">
      <c r="A67" s="93" t="s">
        <v>129</v>
      </c>
      <c r="B67" s="93" t="s">
        <v>253</v>
      </c>
      <c r="C67" s="93" t="s">
        <v>254</v>
      </c>
      <c r="D67" s="31" t="s">
        <v>627</v>
      </c>
      <c r="E67" s="31" t="s">
        <v>627</v>
      </c>
      <c r="F67" s="31"/>
      <c r="G67" s="31" t="s">
        <v>627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45"/>
    </row>
    <row r="68" spans="1:18" ht="12.75">
      <c r="A68" s="93" t="s">
        <v>129</v>
      </c>
      <c r="B68" s="93" t="s">
        <v>255</v>
      </c>
      <c r="C68" s="93" t="s">
        <v>256</v>
      </c>
      <c r="D68" s="31" t="s">
        <v>627</v>
      </c>
      <c r="E68" s="31" t="s">
        <v>627</v>
      </c>
      <c r="F68" s="31"/>
      <c r="G68" s="31" t="s">
        <v>627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5"/>
    </row>
    <row r="69" spans="1:18" ht="12.75">
      <c r="A69" s="93" t="s">
        <v>129</v>
      </c>
      <c r="B69" s="93" t="s">
        <v>257</v>
      </c>
      <c r="C69" s="93" t="s">
        <v>256</v>
      </c>
      <c r="D69" s="31" t="s">
        <v>627</v>
      </c>
      <c r="E69" s="31" t="s">
        <v>627</v>
      </c>
      <c r="F69" s="31"/>
      <c r="G69" s="31" t="s">
        <v>627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5"/>
    </row>
    <row r="70" spans="1:18" ht="12.75">
      <c r="A70" s="93" t="s">
        <v>129</v>
      </c>
      <c r="B70" s="93" t="s">
        <v>258</v>
      </c>
      <c r="C70" s="93" t="s">
        <v>259</v>
      </c>
      <c r="D70" s="31" t="s">
        <v>627</v>
      </c>
      <c r="E70" s="31" t="s">
        <v>627</v>
      </c>
      <c r="F70" s="31"/>
      <c r="G70" s="31" t="s">
        <v>627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45"/>
    </row>
    <row r="71" spans="1:18" ht="12.75">
      <c r="A71" s="93" t="s">
        <v>129</v>
      </c>
      <c r="B71" s="93" t="s">
        <v>260</v>
      </c>
      <c r="C71" s="93" t="s">
        <v>259</v>
      </c>
      <c r="D71" s="31" t="s">
        <v>627</v>
      </c>
      <c r="E71" s="31" t="s">
        <v>627</v>
      </c>
      <c r="F71" s="31"/>
      <c r="G71" s="31" t="s">
        <v>627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5"/>
    </row>
    <row r="72" spans="1:18" ht="12.75">
      <c r="A72" s="93" t="s">
        <v>129</v>
      </c>
      <c r="B72" s="93" t="s">
        <v>261</v>
      </c>
      <c r="C72" s="93" t="s">
        <v>262</v>
      </c>
      <c r="D72" s="31" t="s">
        <v>627</v>
      </c>
      <c r="E72" s="31" t="s">
        <v>627</v>
      </c>
      <c r="F72" s="31"/>
      <c r="G72" s="31" t="s">
        <v>627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45"/>
    </row>
    <row r="73" spans="1:18" ht="12.75">
      <c r="A73" s="93" t="s">
        <v>129</v>
      </c>
      <c r="B73" s="93" t="s">
        <v>263</v>
      </c>
      <c r="C73" s="93" t="s">
        <v>264</v>
      </c>
      <c r="D73" s="31" t="s">
        <v>627</v>
      </c>
      <c r="E73" s="31" t="s">
        <v>627</v>
      </c>
      <c r="F73" s="31"/>
      <c r="G73" s="31" t="s">
        <v>627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5"/>
    </row>
    <row r="74" spans="1:18" ht="12.75">
      <c r="A74" s="93" t="s">
        <v>129</v>
      </c>
      <c r="B74" s="93" t="s">
        <v>265</v>
      </c>
      <c r="C74" s="93" t="s">
        <v>266</v>
      </c>
      <c r="D74" s="31" t="s">
        <v>627</v>
      </c>
      <c r="E74" s="31" t="s">
        <v>627</v>
      </c>
      <c r="F74" s="31"/>
      <c r="G74" s="31" t="s">
        <v>627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45"/>
    </row>
    <row r="75" spans="1:18" ht="12.75">
      <c r="A75" s="93" t="s">
        <v>129</v>
      </c>
      <c r="B75" s="93" t="s">
        <v>267</v>
      </c>
      <c r="C75" s="93" t="s">
        <v>268</v>
      </c>
      <c r="D75" s="31" t="s">
        <v>627</v>
      </c>
      <c r="E75" s="31" t="s">
        <v>627</v>
      </c>
      <c r="F75" s="31"/>
      <c r="G75" s="31" t="s">
        <v>627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5"/>
    </row>
    <row r="76" spans="1:18" ht="12.75">
      <c r="A76" s="93" t="s">
        <v>129</v>
      </c>
      <c r="B76" s="93" t="s">
        <v>269</v>
      </c>
      <c r="C76" s="93" t="s">
        <v>270</v>
      </c>
      <c r="D76" s="31" t="s">
        <v>627</v>
      </c>
      <c r="E76" s="31" t="s">
        <v>627</v>
      </c>
      <c r="F76" s="31"/>
      <c r="G76" s="31" t="s">
        <v>627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5"/>
    </row>
    <row r="77" spans="1:18" ht="12.75">
      <c r="A77" s="93" t="s">
        <v>129</v>
      </c>
      <c r="B77" s="93" t="s">
        <v>271</v>
      </c>
      <c r="C77" s="93" t="s">
        <v>272</v>
      </c>
      <c r="D77" s="31" t="s">
        <v>627</v>
      </c>
      <c r="E77" s="31" t="s">
        <v>627</v>
      </c>
      <c r="F77" s="31"/>
      <c r="G77" s="31" t="s">
        <v>627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5"/>
    </row>
    <row r="78" spans="1:18" ht="12.75">
      <c r="A78" s="93" t="s">
        <v>129</v>
      </c>
      <c r="B78" s="93" t="s">
        <v>273</v>
      </c>
      <c r="C78" s="93" t="s">
        <v>274</v>
      </c>
      <c r="D78" s="31" t="s">
        <v>627</v>
      </c>
      <c r="E78" s="31" t="s">
        <v>627</v>
      </c>
      <c r="F78" s="31"/>
      <c r="G78" s="31" t="s">
        <v>627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45"/>
    </row>
    <row r="79" spans="1:18" ht="12.75">
      <c r="A79" s="93" t="s">
        <v>129</v>
      </c>
      <c r="B79" s="93" t="s">
        <v>275</v>
      </c>
      <c r="C79" s="93" t="s">
        <v>274</v>
      </c>
      <c r="D79" s="31" t="s">
        <v>627</v>
      </c>
      <c r="E79" s="31" t="s">
        <v>627</v>
      </c>
      <c r="F79" s="31"/>
      <c r="G79" s="31" t="s">
        <v>627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45"/>
    </row>
    <row r="80" spans="1:18" ht="12.75">
      <c r="A80" s="93" t="s">
        <v>129</v>
      </c>
      <c r="B80" s="93" t="s">
        <v>276</v>
      </c>
      <c r="C80" s="93" t="s">
        <v>277</v>
      </c>
      <c r="D80" s="31" t="s">
        <v>627</v>
      </c>
      <c r="E80" s="31" t="s">
        <v>627</v>
      </c>
      <c r="F80" s="31"/>
      <c r="G80" s="31" t="s">
        <v>627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45"/>
    </row>
    <row r="81" spans="1:18" ht="12.75">
      <c r="A81" s="93" t="s">
        <v>129</v>
      </c>
      <c r="B81" s="93" t="s">
        <v>278</v>
      </c>
      <c r="C81" s="93" t="s">
        <v>279</v>
      </c>
      <c r="D81" s="31" t="s">
        <v>627</v>
      </c>
      <c r="E81" s="31" t="s">
        <v>627</v>
      </c>
      <c r="F81" s="31"/>
      <c r="G81" s="31" t="s">
        <v>627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45"/>
    </row>
    <row r="82" spans="1:18" ht="12.75">
      <c r="A82" s="93" t="s">
        <v>129</v>
      </c>
      <c r="B82" s="93" t="s">
        <v>280</v>
      </c>
      <c r="C82" s="93" t="s">
        <v>281</v>
      </c>
      <c r="D82" s="31" t="s">
        <v>627</v>
      </c>
      <c r="E82" s="31" t="s">
        <v>627</v>
      </c>
      <c r="F82" s="31"/>
      <c r="G82" s="31" t="s">
        <v>627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45"/>
    </row>
    <row r="83" spans="1:18" ht="12.75">
      <c r="A83" s="93" t="s">
        <v>129</v>
      </c>
      <c r="B83" s="93" t="s">
        <v>282</v>
      </c>
      <c r="C83" s="93" t="s">
        <v>283</v>
      </c>
      <c r="D83" s="31" t="s">
        <v>627</v>
      </c>
      <c r="E83" s="31" t="s">
        <v>627</v>
      </c>
      <c r="F83" s="31"/>
      <c r="G83" s="31" t="s">
        <v>627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45"/>
    </row>
    <row r="84" spans="1:18" ht="12.75">
      <c r="A84" s="93" t="s">
        <v>129</v>
      </c>
      <c r="B84" s="93" t="s">
        <v>284</v>
      </c>
      <c r="C84" s="93" t="s">
        <v>285</v>
      </c>
      <c r="D84" s="31" t="s">
        <v>627</v>
      </c>
      <c r="E84" s="31" t="s">
        <v>627</v>
      </c>
      <c r="F84" s="31"/>
      <c r="G84" s="31" t="s">
        <v>627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45"/>
    </row>
    <row r="85" spans="1:18" ht="12.75">
      <c r="A85" s="93" t="s">
        <v>129</v>
      </c>
      <c r="B85" s="93" t="s">
        <v>286</v>
      </c>
      <c r="C85" s="93" t="s">
        <v>287</v>
      </c>
      <c r="D85" s="31" t="s">
        <v>627</v>
      </c>
      <c r="E85" s="31" t="s">
        <v>627</v>
      </c>
      <c r="F85" s="31"/>
      <c r="G85" s="31" t="s">
        <v>627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45"/>
    </row>
    <row r="86" spans="1:18" ht="12.75">
      <c r="A86" s="93" t="s">
        <v>129</v>
      </c>
      <c r="B86" s="93" t="s">
        <v>288</v>
      </c>
      <c r="C86" s="93" t="s">
        <v>289</v>
      </c>
      <c r="D86" s="31" t="s">
        <v>627</v>
      </c>
      <c r="E86" s="31" t="s">
        <v>627</v>
      </c>
      <c r="F86" s="31"/>
      <c r="G86" s="31" t="s">
        <v>627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45"/>
    </row>
    <row r="87" spans="1:18" ht="12.75">
      <c r="A87" s="93" t="s">
        <v>129</v>
      </c>
      <c r="B87" s="93" t="s">
        <v>290</v>
      </c>
      <c r="C87" s="93" t="s">
        <v>291</v>
      </c>
      <c r="D87" s="31" t="s">
        <v>627</v>
      </c>
      <c r="E87" s="31" t="s">
        <v>627</v>
      </c>
      <c r="F87" s="31"/>
      <c r="G87" s="31" t="s">
        <v>627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45"/>
    </row>
    <row r="88" spans="1:18" ht="12.75">
      <c r="A88" s="93" t="s">
        <v>129</v>
      </c>
      <c r="B88" s="93" t="s">
        <v>292</v>
      </c>
      <c r="C88" s="93" t="s">
        <v>293</v>
      </c>
      <c r="D88" s="31" t="s">
        <v>627</v>
      </c>
      <c r="E88" s="31" t="s">
        <v>627</v>
      </c>
      <c r="F88" s="31"/>
      <c r="G88" s="31" t="s">
        <v>627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45"/>
    </row>
    <row r="89" spans="1:18" ht="12.75">
      <c r="A89" s="93" t="s">
        <v>129</v>
      </c>
      <c r="B89" s="93" t="s">
        <v>294</v>
      </c>
      <c r="C89" s="93" t="s">
        <v>295</v>
      </c>
      <c r="D89" s="31" t="s">
        <v>627</v>
      </c>
      <c r="E89" s="31" t="s">
        <v>627</v>
      </c>
      <c r="F89" s="31"/>
      <c r="G89" s="31" t="s">
        <v>627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45"/>
    </row>
    <row r="90" spans="1:18" ht="12.75">
      <c r="A90" s="93" t="s">
        <v>129</v>
      </c>
      <c r="B90" s="93" t="s">
        <v>296</v>
      </c>
      <c r="C90" s="93" t="s">
        <v>297</v>
      </c>
      <c r="D90" s="31" t="s">
        <v>627</v>
      </c>
      <c r="E90" s="31" t="s">
        <v>627</v>
      </c>
      <c r="F90" s="31"/>
      <c r="G90" s="31" t="s">
        <v>627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45"/>
    </row>
    <row r="91" spans="1:18" ht="12.75">
      <c r="A91" s="93" t="s">
        <v>129</v>
      </c>
      <c r="B91" s="93" t="s">
        <v>298</v>
      </c>
      <c r="C91" s="93" t="s">
        <v>299</v>
      </c>
      <c r="D91" s="31" t="s">
        <v>627</v>
      </c>
      <c r="E91" s="31" t="s">
        <v>627</v>
      </c>
      <c r="F91" s="31"/>
      <c r="G91" s="31" t="s">
        <v>627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45"/>
    </row>
    <row r="92" spans="1:18" ht="12.75">
      <c r="A92" s="93" t="s">
        <v>129</v>
      </c>
      <c r="B92" s="93" t="s">
        <v>300</v>
      </c>
      <c r="C92" s="93" t="s">
        <v>301</v>
      </c>
      <c r="D92" s="31" t="s">
        <v>627</v>
      </c>
      <c r="E92" s="31" t="s">
        <v>627</v>
      </c>
      <c r="F92" s="31"/>
      <c r="G92" s="31" t="s">
        <v>627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45"/>
    </row>
    <row r="93" spans="1:18" ht="12.75">
      <c r="A93" s="93" t="s">
        <v>129</v>
      </c>
      <c r="B93" s="93" t="s">
        <v>302</v>
      </c>
      <c r="C93" s="93" t="s">
        <v>303</v>
      </c>
      <c r="D93" s="31" t="s">
        <v>627</v>
      </c>
      <c r="E93" s="31" t="s">
        <v>627</v>
      </c>
      <c r="F93" s="31"/>
      <c r="G93" s="31" t="s">
        <v>627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45"/>
    </row>
    <row r="94" spans="1:18" ht="12.75">
      <c r="A94" s="93" t="s">
        <v>129</v>
      </c>
      <c r="B94" s="93" t="s">
        <v>304</v>
      </c>
      <c r="C94" s="93" t="s">
        <v>305</v>
      </c>
      <c r="D94" s="31" t="s">
        <v>627</v>
      </c>
      <c r="E94" s="31" t="s">
        <v>627</v>
      </c>
      <c r="F94" s="31"/>
      <c r="G94" s="31" t="s">
        <v>627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45"/>
    </row>
    <row r="95" spans="1:18" ht="12.75">
      <c r="A95" s="93" t="s">
        <v>129</v>
      </c>
      <c r="B95" s="93" t="s">
        <v>306</v>
      </c>
      <c r="C95" s="93" t="s">
        <v>307</v>
      </c>
      <c r="D95" s="31" t="s">
        <v>627</v>
      </c>
      <c r="E95" s="31" t="s">
        <v>627</v>
      </c>
      <c r="F95" s="31"/>
      <c r="G95" s="31" t="s">
        <v>627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45"/>
    </row>
    <row r="96" spans="1:18" ht="12.75">
      <c r="A96" s="93" t="s">
        <v>129</v>
      </c>
      <c r="B96" s="93" t="s">
        <v>308</v>
      </c>
      <c r="C96" s="93" t="s">
        <v>309</v>
      </c>
      <c r="D96" s="31" t="s">
        <v>627</v>
      </c>
      <c r="E96" s="31" t="s">
        <v>627</v>
      </c>
      <c r="F96" s="31"/>
      <c r="G96" s="31" t="s">
        <v>627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45"/>
    </row>
    <row r="97" spans="1:18" ht="12.75">
      <c r="A97" s="93" t="s">
        <v>129</v>
      </c>
      <c r="B97" s="93" t="s">
        <v>310</v>
      </c>
      <c r="C97" s="93" t="s">
        <v>311</v>
      </c>
      <c r="D97" s="31" t="s">
        <v>627</v>
      </c>
      <c r="E97" s="31" t="s">
        <v>627</v>
      </c>
      <c r="F97" s="31"/>
      <c r="G97" s="31" t="s">
        <v>627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45"/>
    </row>
    <row r="98" spans="1:18" ht="12.75">
      <c r="A98" s="93" t="s">
        <v>129</v>
      </c>
      <c r="B98" s="93" t="s">
        <v>312</v>
      </c>
      <c r="C98" s="93" t="s">
        <v>313</v>
      </c>
      <c r="D98" s="31" t="s">
        <v>627</v>
      </c>
      <c r="E98" s="31" t="s">
        <v>627</v>
      </c>
      <c r="F98" s="31"/>
      <c r="G98" s="31" t="s">
        <v>627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45"/>
    </row>
    <row r="99" spans="1:18" ht="12.75">
      <c r="A99" s="93" t="s">
        <v>129</v>
      </c>
      <c r="B99" s="93" t="s">
        <v>314</v>
      </c>
      <c r="C99" s="93" t="s">
        <v>315</v>
      </c>
      <c r="D99" s="31" t="s">
        <v>627</v>
      </c>
      <c r="E99" s="31" t="s">
        <v>627</v>
      </c>
      <c r="F99" s="31"/>
      <c r="G99" s="31" t="s">
        <v>627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45"/>
    </row>
    <row r="100" spans="1:18" ht="12.75">
      <c r="A100" s="93" t="s">
        <v>129</v>
      </c>
      <c r="B100" s="93" t="s">
        <v>316</v>
      </c>
      <c r="C100" s="93" t="s">
        <v>317</v>
      </c>
      <c r="D100" s="31" t="s">
        <v>627</v>
      </c>
      <c r="E100" s="31" t="s">
        <v>627</v>
      </c>
      <c r="F100" s="31"/>
      <c r="G100" s="31" t="s">
        <v>627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45"/>
    </row>
    <row r="101" spans="1:18" ht="12.75">
      <c r="A101" s="93" t="s">
        <v>129</v>
      </c>
      <c r="B101" s="93" t="s">
        <v>318</v>
      </c>
      <c r="C101" s="93" t="s">
        <v>319</v>
      </c>
      <c r="D101" s="31" t="s">
        <v>627</v>
      </c>
      <c r="E101" s="31" t="s">
        <v>627</v>
      </c>
      <c r="F101" s="31"/>
      <c r="G101" s="31" t="s">
        <v>627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45"/>
    </row>
    <row r="102" spans="1:18" ht="12.75">
      <c r="A102" s="93" t="s">
        <v>129</v>
      </c>
      <c r="B102" s="93" t="s">
        <v>320</v>
      </c>
      <c r="C102" s="93" t="s">
        <v>321</v>
      </c>
      <c r="D102" s="31" t="s">
        <v>627</v>
      </c>
      <c r="E102" s="31" t="s">
        <v>627</v>
      </c>
      <c r="F102" s="31"/>
      <c r="G102" s="31" t="s">
        <v>627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45"/>
    </row>
    <row r="103" spans="1:18" ht="12.75">
      <c r="A103" s="93" t="s">
        <v>129</v>
      </c>
      <c r="B103" s="93" t="s">
        <v>322</v>
      </c>
      <c r="C103" s="93" t="s">
        <v>323</v>
      </c>
      <c r="D103" s="31" t="s">
        <v>627</v>
      </c>
      <c r="E103" s="31" t="s">
        <v>627</v>
      </c>
      <c r="F103" s="31"/>
      <c r="G103" s="31" t="s">
        <v>627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45"/>
    </row>
    <row r="104" spans="1:18" ht="12.75">
      <c r="A104" s="93" t="s">
        <v>129</v>
      </c>
      <c r="B104" s="93" t="s">
        <v>324</v>
      </c>
      <c r="C104" s="93" t="s">
        <v>325</v>
      </c>
      <c r="D104" s="31" t="s">
        <v>627</v>
      </c>
      <c r="E104" s="31" t="s">
        <v>627</v>
      </c>
      <c r="F104" s="31"/>
      <c r="G104" s="31" t="s">
        <v>627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45"/>
    </row>
    <row r="105" spans="1:18" ht="12.75">
      <c r="A105" s="93" t="s">
        <v>129</v>
      </c>
      <c r="B105" s="93" t="s">
        <v>326</v>
      </c>
      <c r="C105" s="93" t="s">
        <v>327</v>
      </c>
      <c r="D105" s="31" t="s">
        <v>627</v>
      </c>
      <c r="E105" s="31" t="s">
        <v>627</v>
      </c>
      <c r="F105" s="31"/>
      <c r="G105" s="31" t="s">
        <v>627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45"/>
    </row>
    <row r="106" spans="1:18" ht="12.75">
      <c r="A106" s="93" t="s">
        <v>129</v>
      </c>
      <c r="B106" s="93" t="s">
        <v>328</v>
      </c>
      <c r="C106" s="93" t="s">
        <v>329</v>
      </c>
      <c r="D106" s="31" t="s">
        <v>627</v>
      </c>
      <c r="E106" s="31" t="s">
        <v>627</v>
      </c>
      <c r="F106" s="31"/>
      <c r="G106" s="31" t="s">
        <v>627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45"/>
    </row>
    <row r="107" spans="1:18" ht="12.75">
      <c r="A107" s="93" t="s">
        <v>129</v>
      </c>
      <c r="B107" s="93" t="s">
        <v>330</v>
      </c>
      <c r="C107" s="93" t="s">
        <v>331</v>
      </c>
      <c r="D107" s="31" t="s">
        <v>627</v>
      </c>
      <c r="E107" s="31" t="s">
        <v>627</v>
      </c>
      <c r="F107" s="31"/>
      <c r="G107" s="31" t="s">
        <v>627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45"/>
    </row>
    <row r="108" spans="1:18" ht="12.75">
      <c r="A108" s="93" t="s">
        <v>129</v>
      </c>
      <c r="B108" s="93" t="s">
        <v>332</v>
      </c>
      <c r="C108" s="93" t="s">
        <v>333</v>
      </c>
      <c r="D108" s="31" t="s">
        <v>627</v>
      </c>
      <c r="E108" s="31" t="s">
        <v>627</v>
      </c>
      <c r="F108" s="31"/>
      <c r="G108" s="31" t="s">
        <v>627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45"/>
    </row>
    <row r="109" spans="1:18" ht="12.75">
      <c r="A109" s="93" t="s">
        <v>129</v>
      </c>
      <c r="B109" s="93" t="s">
        <v>334</v>
      </c>
      <c r="C109" s="93" t="s">
        <v>335</v>
      </c>
      <c r="D109" s="31" t="s">
        <v>627</v>
      </c>
      <c r="E109" s="31" t="s">
        <v>627</v>
      </c>
      <c r="F109" s="31"/>
      <c r="G109" s="31" t="s">
        <v>627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45"/>
    </row>
    <row r="110" spans="1:18" ht="12.75">
      <c r="A110" s="93" t="s">
        <v>129</v>
      </c>
      <c r="B110" s="93" t="s">
        <v>336</v>
      </c>
      <c r="C110" s="93" t="s">
        <v>337</v>
      </c>
      <c r="D110" s="31" t="s">
        <v>627</v>
      </c>
      <c r="E110" s="31" t="s">
        <v>627</v>
      </c>
      <c r="F110" s="31"/>
      <c r="G110" s="31" t="s">
        <v>627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45"/>
    </row>
    <row r="111" spans="1:18" ht="12.75">
      <c r="A111" s="93" t="s">
        <v>129</v>
      </c>
      <c r="B111" s="93" t="s">
        <v>338</v>
      </c>
      <c r="C111" s="93" t="s">
        <v>339</v>
      </c>
      <c r="D111" s="31" t="s">
        <v>627</v>
      </c>
      <c r="E111" s="31" t="s">
        <v>627</v>
      </c>
      <c r="F111" s="31"/>
      <c r="G111" s="31" t="s">
        <v>627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45"/>
    </row>
    <row r="112" spans="1:18" ht="12.75">
      <c r="A112" s="93" t="s">
        <v>129</v>
      </c>
      <c r="B112" s="93" t="s">
        <v>340</v>
      </c>
      <c r="C112" s="97" t="s">
        <v>341</v>
      </c>
      <c r="D112" s="31" t="s">
        <v>627</v>
      </c>
      <c r="E112" s="31" t="s">
        <v>627</v>
      </c>
      <c r="F112" s="31"/>
      <c r="G112" s="31" t="s">
        <v>627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45"/>
    </row>
    <row r="113" spans="1:18" ht="12.75">
      <c r="A113" s="93" t="s">
        <v>129</v>
      </c>
      <c r="B113" s="93" t="s">
        <v>342</v>
      </c>
      <c r="C113" s="93" t="s">
        <v>343</v>
      </c>
      <c r="D113" s="31" t="s">
        <v>627</v>
      </c>
      <c r="E113" s="31" t="s">
        <v>627</v>
      </c>
      <c r="F113" s="31"/>
      <c r="G113" s="31" t="s">
        <v>627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45"/>
    </row>
    <row r="114" spans="1:18" ht="12.75">
      <c r="A114" s="93" t="s">
        <v>129</v>
      </c>
      <c r="B114" s="93" t="s">
        <v>344</v>
      </c>
      <c r="C114" s="93" t="s">
        <v>345</v>
      </c>
      <c r="D114" s="31" t="s">
        <v>627</v>
      </c>
      <c r="E114" s="31" t="s">
        <v>627</v>
      </c>
      <c r="F114" s="31"/>
      <c r="G114" s="31" t="s">
        <v>627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45"/>
    </row>
    <row r="115" spans="1:18" ht="12.75">
      <c r="A115" s="93" t="s">
        <v>129</v>
      </c>
      <c r="B115" s="93" t="s">
        <v>346</v>
      </c>
      <c r="C115" s="93" t="s">
        <v>347</v>
      </c>
      <c r="D115" s="31" t="s">
        <v>627</v>
      </c>
      <c r="E115" s="31" t="s">
        <v>627</v>
      </c>
      <c r="F115" s="31"/>
      <c r="G115" s="31" t="s">
        <v>627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45"/>
    </row>
    <row r="116" spans="1:18" ht="12.75">
      <c r="A116" s="93" t="s">
        <v>129</v>
      </c>
      <c r="B116" s="93" t="s">
        <v>348</v>
      </c>
      <c r="C116" s="93" t="s">
        <v>349</v>
      </c>
      <c r="D116" s="31" t="s">
        <v>627</v>
      </c>
      <c r="E116" s="31" t="s">
        <v>627</v>
      </c>
      <c r="F116" s="31"/>
      <c r="G116" s="31" t="s">
        <v>627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45"/>
    </row>
    <row r="117" spans="1:18" ht="12.75">
      <c r="A117" s="93" t="s">
        <v>129</v>
      </c>
      <c r="B117" s="93" t="s">
        <v>350</v>
      </c>
      <c r="C117" s="93" t="s">
        <v>351</v>
      </c>
      <c r="D117" s="31" t="s">
        <v>627</v>
      </c>
      <c r="E117" s="31" t="s">
        <v>627</v>
      </c>
      <c r="F117" s="31"/>
      <c r="G117" s="31" t="s">
        <v>627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45"/>
    </row>
    <row r="118" spans="1:18" ht="12.75">
      <c r="A118" s="93" t="s">
        <v>129</v>
      </c>
      <c r="B118" s="93" t="s">
        <v>352</v>
      </c>
      <c r="C118" s="93" t="s">
        <v>353</v>
      </c>
      <c r="D118" s="31" t="s">
        <v>627</v>
      </c>
      <c r="E118" s="31" t="s">
        <v>627</v>
      </c>
      <c r="F118" s="31"/>
      <c r="G118" s="31" t="s">
        <v>627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45"/>
    </row>
    <row r="119" spans="1:18" ht="12.75">
      <c r="A119" s="93" t="s">
        <v>129</v>
      </c>
      <c r="B119" s="93" t="s">
        <v>354</v>
      </c>
      <c r="C119" s="93" t="s">
        <v>355</v>
      </c>
      <c r="D119" s="31" t="s">
        <v>627</v>
      </c>
      <c r="E119" s="31" t="s">
        <v>627</v>
      </c>
      <c r="F119" s="31"/>
      <c r="G119" s="31" t="s">
        <v>627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45"/>
    </row>
    <row r="120" spans="1:18" ht="12.75">
      <c r="A120" s="93" t="s">
        <v>129</v>
      </c>
      <c r="B120" s="93" t="s">
        <v>356</v>
      </c>
      <c r="C120" s="93" t="s">
        <v>357</v>
      </c>
      <c r="D120" s="31" t="s">
        <v>627</v>
      </c>
      <c r="E120" s="31" t="s">
        <v>627</v>
      </c>
      <c r="F120" s="31"/>
      <c r="G120" s="31" t="s">
        <v>627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45"/>
    </row>
    <row r="121" spans="1:18" ht="12.75">
      <c r="A121" s="95" t="s">
        <v>129</v>
      </c>
      <c r="B121" s="95" t="s">
        <v>358</v>
      </c>
      <c r="C121" s="95" t="s">
        <v>359</v>
      </c>
      <c r="D121" s="34" t="s">
        <v>627</v>
      </c>
      <c r="E121" s="34" t="s">
        <v>627</v>
      </c>
      <c r="F121" s="34"/>
      <c r="G121" s="34" t="s">
        <v>627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86"/>
    </row>
    <row r="122" spans="1:18" ht="12.75">
      <c r="A122" s="31"/>
      <c r="B122" s="32">
        <f>COUNTA(B53:B121)</f>
        <v>69</v>
      </c>
      <c r="C122" s="55"/>
      <c r="D122" s="32">
        <f aca="true" t="shared" si="1" ref="D122:R122">COUNTIF(D53:D121,"Yes")</f>
        <v>69</v>
      </c>
      <c r="E122" s="32">
        <f t="shared" si="1"/>
        <v>69</v>
      </c>
      <c r="F122" s="32">
        <f t="shared" si="1"/>
        <v>0</v>
      </c>
      <c r="G122" s="32">
        <f t="shared" si="1"/>
        <v>69</v>
      </c>
      <c r="H122" s="32">
        <f t="shared" si="1"/>
        <v>0</v>
      </c>
      <c r="I122" s="32">
        <f t="shared" si="1"/>
        <v>0</v>
      </c>
      <c r="J122" s="32">
        <f t="shared" si="1"/>
        <v>0</v>
      </c>
      <c r="K122" s="32">
        <f t="shared" si="1"/>
        <v>0</v>
      </c>
      <c r="L122" s="32">
        <f t="shared" si="1"/>
        <v>0</v>
      </c>
      <c r="M122" s="32">
        <f t="shared" si="1"/>
        <v>0</v>
      </c>
      <c r="N122" s="32">
        <f t="shared" si="1"/>
        <v>0</v>
      </c>
      <c r="O122" s="32">
        <f t="shared" si="1"/>
        <v>0</v>
      </c>
      <c r="P122" s="32">
        <f t="shared" si="1"/>
        <v>0</v>
      </c>
      <c r="Q122" s="32">
        <f t="shared" si="1"/>
        <v>0</v>
      </c>
      <c r="R122" s="67">
        <f t="shared" si="1"/>
        <v>0</v>
      </c>
    </row>
    <row r="123" spans="1:18" ht="9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45"/>
    </row>
    <row r="124" spans="1:18" ht="12.75">
      <c r="A124" s="93" t="s">
        <v>130</v>
      </c>
      <c r="B124" s="93" t="s">
        <v>360</v>
      </c>
      <c r="C124" s="93" t="s">
        <v>361</v>
      </c>
      <c r="D124" s="31" t="s">
        <v>627</v>
      </c>
      <c r="E124" s="31" t="s">
        <v>627</v>
      </c>
      <c r="F124" s="31"/>
      <c r="G124" s="31" t="s">
        <v>627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45"/>
    </row>
    <row r="125" spans="1:18" ht="12.75">
      <c r="A125" s="93" t="s">
        <v>130</v>
      </c>
      <c r="B125" s="93" t="s">
        <v>362</v>
      </c>
      <c r="C125" s="93" t="s">
        <v>363</v>
      </c>
      <c r="D125" s="31" t="s">
        <v>627</v>
      </c>
      <c r="E125" s="31" t="s">
        <v>627</v>
      </c>
      <c r="F125" s="31"/>
      <c r="G125" s="31" t="s">
        <v>627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45"/>
    </row>
    <row r="126" spans="1:18" ht="12.75">
      <c r="A126" s="93" t="s">
        <v>130</v>
      </c>
      <c r="B126" s="93" t="s">
        <v>364</v>
      </c>
      <c r="C126" s="93" t="s">
        <v>365</v>
      </c>
      <c r="D126" s="31" t="s">
        <v>627</v>
      </c>
      <c r="E126" s="31" t="s">
        <v>627</v>
      </c>
      <c r="F126" s="31"/>
      <c r="G126" s="31" t="s">
        <v>627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45"/>
    </row>
    <row r="127" spans="1:18" ht="12.75">
      <c r="A127" s="93" t="s">
        <v>130</v>
      </c>
      <c r="B127" s="93" t="s">
        <v>366</v>
      </c>
      <c r="C127" s="93" t="s">
        <v>367</v>
      </c>
      <c r="D127" s="31" t="s">
        <v>627</v>
      </c>
      <c r="E127" s="31" t="s">
        <v>627</v>
      </c>
      <c r="F127" s="31"/>
      <c r="G127" s="31" t="s">
        <v>627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45"/>
    </row>
    <row r="128" spans="1:18" ht="12.75">
      <c r="A128" s="93" t="s">
        <v>130</v>
      </c>
      <c r="B128" s="93" t="s">
        <v>368</v>
      </c>
      <c r="C128" s="93" t="s">
        <v>369</v>
      </c>
      <c r="D128" s="31" t="s">
        <v>627</v>
      </c>
      <c r="E128" s="31" t="s">
        <v>627</v>
      </c>
      <c r="F128" s="31"/>
      <c r="G128" s="31" t="s">
        <v>627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45"/>
    </row>
    <row r="129" spans="1:18" ht="12.75">
      <c r="A129" s="93" t="s">
        <v>130</v>
      </c>
      <c r="B129" s="93" t="s">
        <v>370</v>
      </c>
      <c r="C129" s="93" t="s">
        <v>371</v>
      </c>
      <c r="D129" s="31" t="s">
        <v>627</v>
      </c>
      <c r="E129" s="31" t="s">
        <v>627</v>
      </c>
      <c r="F129" s="31"/>
      <c r="G129" s="31" t="s">
        <v>627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45"/>
    </row>
    <row r="130" spans="1:18" ht="12.75">
      <c r="A130" s="93" t="s">
        <v>130</v>
      </c>
      <c r="B130" s="93" t="s">
        <v>372</v>
      </c>
      <c r="C130" s="93" t="s">
        <v>373</v>
      </c>
      <c r="D130" s="31" t="s">
        <v>627</v>
      </c>
      <c r="E130" s="31" t="s">
        <v>627</v>
      </c>
      <c r="F130" s="31"/>
      <c r="G130" s="31" t="s">
        <v>627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45"/>
    </row>
    <row r="131" spans="1:18" ht="12.75">
      <c r="A131" s="93" t="s">
        <v>130</v>
      </c>
      <c r="B131" s="93" t="s">
        <v>374</v>
      </c>
      <c r="C131" s="93" t="s">
        <v>375</v>
      </c>
      <c r="D131" s="31" t="s">
        <v>627</v>
      </c>
      <c r="E131" s="31" t="s">
        <v>627</v>
      </c>
      <c r="F131" s="31"/>
      <c r="G131" s="31" t="s">
        <v>627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45"/>
    </row>
    <row r="132" spans="1:18" ht="12.75">
      <c r="A132" s="93" t="s">
        <v>130</v>
      </c>
      <c r="B132" s="93" t="s">
        <v>376</v>
      </c>
      <c r="C132" s="93" t="s">
        <v>377</v>
      </c>
      <c r="D132" s="31" t="s">
        <v>627</v>
      </c>
      <c r="E132" s="31" t="s">
        <v>627</v>
      </c>
      <c r="F132" s="31"/>
      <c r="G132" s="31" t="s">
        <v>627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45"/>
    </row>
    <row r="133" spans="1:18" ht="12.75">
      <c r="A133" s="93" t="s">
        <v>130</v>
      </c>
      <c r="B133" s="93" t="s">
        <v>378</v>
      </c>
      <c r="C133" s="93" t="s">
        <v>379</v>
      </c>
      <c r="D133" s="31" t="s">
        <v>627</v>
      </c>
      <c r="E133" s="31" t="s">
        <v>627</v>
      </c>
      <c r="F133" s="31"/>
      <c r="G133" s="31" t="s">
        <v>627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45"/>
    </row>
    <row r="134" spans="1:18" ht="12.75">
      <c r="A134" s="93" t="s">
        <v>130</v>
      </c>
      <c r="B134" s="93" t="s">
        <v>380</v>
      </c>
      <c r="C134" s="93" t="s">
        <v>381</v>
      </c>
      <c r="D134" s="31" t="s">
        <v>627</v>
      </c>
      <c r="E134" s="31" t="s">
        <v>627</v>
      </c>
      <c r="F134" s="31"/>
      <c r="G134" s="31" t="s">
        <v>627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45"/>
    </row>
    <row r="135" spans="1:18" ht="12.75">
      <c r="A135" s="93" t="s">
        <v>130</v>
      </c>
      <c r="B135" s="93" t="s">
        <v>382</v>
      </c>
      <c r="C135" s="93" t="s">
        <v>301</v>
      </c>
      <c r="D135" s="31" t="s">
        <v>627</v>
      </c>
      <c r="E135" s="31" t="s">
        <v>627</v>
      </c>
      <c r="F135" s="31"/>
      <c r="G135" s="31" t="s">
        <v>627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45"/>
    </row>
    <row r="136" spans="1:18" ht="12.75">
      <c r="A136" s="93" t="s">
        <v>130</v>
      </c>
      <c r="B136" s="93" t="s">
        <v>383</v>
      </c>
      <c r="C136" s="93" t="s">
        <v>384</v>
      </c>
      <c r="D136" s="31" t="s">
        <v>627</v>
      </c>
      <c r="E136" s="31" t="s">
        <v>627</v>
      </c>
      <c r="F136" s="31"/>
      <c r="G136" s="31" t="s">
        <v>627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45"/>
    </row>
    <row r="137" spans="1:18" ht="12.75">
      <c r="A137" s="93" t="s">
        <v>130</v>
      </c>
      <c r="B137" s="93" t="s">
        <v>385</v>
      </c>
      <c r="C137" s="93" t="s">
        <v>386</v>
      </c>
      <c r="D137" s="31" t="s">
        <v>627</v>
      </c>
      <c r="E137" s="31" t="s">
        <v>627</v>
      </c>
      <c r="F137" s="31"/>
      <c r="G137" s="31" t="s">
        <v>627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45"/>
    </row>
    <row r="138" spans="1:18" ht="12.75">
      <c r="A138" s="93" t="s">
        <v>130</v>
      </c>
      <c r="B138" s="93" t="s">
        <v>387</v>
      </c>
      <c r="C138" s="93" t="s">
        <v>388</v>
      </c>
      <c r="D138" s="31" t="s">
        <v>627</v>
      </c>
      <c r="E138" s="31" t="s">
        <v>627</v>
      </c>
      <c r="F138" s="31"/>
      <c r="G138" s="31" t="s">
        <v>627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45"/>
    </row>
    <row r="139" spans="1:18" ht="12.75">
      <c r="A139" s="93" t="s">
        <v>130</v>
      </c>
      <c r="B139" s="93" t="s">
        <v>389</v>
      </c>
      <c r="C139" s="93" t="s">
        <v>390</v>
      </c>
      <c r="D139" s="31" t="s">
        <v>627</v>
      </c>
      <c r="E139" s="31" t="s">
        <v>627</v>
      </c>
      <c r="F139" s="31"/>
      <c r="G139" s="31" t="s">
        <v>627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45"/>
    </row>
    <row r="140" spans="1:18" ht="12.75">
      <c r="A140" s="93" t="s">
        <v>130</v>
      </c>
      <c r="B140" s="93" t="s">
        <v>391</v>
      </c>
      <c r="C140" s="93" t="s">
        <v>392</v>
      </c>
      <c r="D140" s="31" t="s">
        <v>627</v>
      </c>
      <c r="E140" s="31" t="s">
        <v>627</v>
      </c>
      <c r="F140" s="31"/>
      <c r="G140" s="31" t="s">
        <v>627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45"/>
    </row>
    <row r="141" spans="1:18" ht="12.75">
      <c r="A141" s="93" t="s">
        <v>130</v>
      </c>
      <c r="B141" s="93" t="s">
        <v>393</v>
      </c>
      <c r="C141" s="93" t="s">
        <v>394</v>
      </c>
      <c r="D141" s="31" t="s">
        <v>627</v>
      </c>
      <c r="E141" s="31" t="s">
        <v>627</v>
      </c>
      <c r="F141" s="31"/>
      <c r="G141" s="31" t="s">
        <v>627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45"/>
    </row>
    <row r="142" spans="1:18" ht="12.75">
      <c r="A142" s="93" t="s">
        <v>130</v>
      </c>
      <c r="B142" s="93" t="s">
        <v>395</v>
      </c>
      <c r="C142" s="93" t="s">
        <v>396</v>
      </c>
      <c r="D142" s="31" t="s">
        <v>627</v>
      </c>
      <c r="E142" s="31" t="s">
        <v>627</v>
      </c>
      <c r="F142" s="31"/>
      <c r="G142" s="31" t="s">
        <v>627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45"/>
    </row>
    <row r="143" spans="1:18" ht="12.75">
      <c r="A143" s="93" t="s">
        <v>130</v>
      </c>
      <c r="B143" s="93" t="s">
        <v>397</v>
      </c>
      <c r="C143" s="93" t="s">
        <v>398</v>
      </c>
      <c r="D143" s="31" t="s">
        <v>627</v>
      </c>
      <c r="E143" s="31" t="s">
        <v>627</v>
      </c>
      <c r="F143" s="31"/>
      <c r="G143" s="31" t="s">
        <v>627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45"/>
    </row>
    <row r="144" spans="1:18" ht="12.75">
      <c r="A144" s="93" t="s">
        <v>130</v>
      </c>
      <c r="B144" s="93" t="s">
        <v>399</v>
      </c>
      <c r="C144" s="93" t="s">
        <v>400</v>
      </c>
      <c r="D144" s="31" t="s">
        <v>627</v>
      </c>
      <c r="E144" s="31" t="s">
        <v>627</v>
      </c>
      <c r="F144" s="31"/>
      <c r="G144" s="31" t="s">
        <v>627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45"/>
    </row>
    <row r="145" spans="1:18" ht="12.75">
      <c r="A145" s="93" t="s">
        <v>130</v>
      </c>
      <c r="B145" s="93" t="s">
        <v>401</v>
      </c>
      <c r="C145" s="93" t="s">
        <v>402</v>
      </c>
      <c r="D145" s="31" t="s">
        <v>627</v>
      </c>
      <c r="E145" s="31" t="s">
        <v>627</v>
      </c>
      <c r="F145" s="31"/>
      <c r="G145" s="31" t="s">
        <v>627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45"/>
    </row>
    <row r="146" spans="1:18" ht="12.75">
      <c r="A146" s="93" t="s">
        <v>130</v>
      </c>
      <c r="B146" s="93" t="s">
        <v>403</v>
      </c>
      <c r="C146" s="93" t="s">
        <v>404</v>
      </c>
      <c r="D146" s="31" t="s">
        <v>627</v>
      </c>
      <c r="E146" s="31" t="s">
        <v>627</v>
      </c>
      <c r="F146" s="31"/>
      <c r="G146" s="31" t="s">
        <v>627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45"/>
    </row>
    <row r="147" spans="1:18" ht="12.75">
      <c r="A147" s="93" t="s">
        <v>130</v>
      </c>
      <c r="B147" s="93" t="s">
        <v>405</v>
      </c>
      <c r="C147" s="93" t="s">
        <v>406</v>
      </c>
      <c r="D147" s="31" t="s">
        <v>627</v>
      </c>
      <c r="E147" s="31" t="s">
        <v>627</v>
      </c>
      <c r="F147" s="31"/>
      <c r="G147" s="31" t="s">
        <v>627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45"/>
    </row>
    <row r="148" spans="1:18" ht="12.75">
      <c r="A148" s="93" t="s">
        <v>130</v>
      </c>
      <c r="B148" s="93" t="s">
        <v>407</v>
      </c>
      <c r="C148" s="93" t="s">
        <v>408</v>
      </c>
      <c r="D148" s="31" t="s">
        <v>627</v>
      </c>
      <c r="E148" s="31" t="s">
        <v>627</v>
      </c>
      <c r="F148" s="31"/>
      <c r="G148" s="31" t="s">
        <v>627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45"/>
    </row>
    <row r="149" spans="1:18" ht="12.75">
      <c r="A149" s="93" t="s">
        <v>130</v>
      </c>
      <c r="B149" s="93" t="s">
        <v>409</v>
      </c>
      <c r="C149" s="93" t="s">
        <v>410</v>
      </c>
      <c r="D149" s="31" t="s">
        <v>627</v>
      </c>
      <c r="E149" s="31" t="s">
        <v>627</v>
      </c>
      <c r="F149" s="31"/>
      <c r="G149" s="31" t="s">
        <v>627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45"/>
    </row>
    <row r="150" spans="1:18" ht="12.75">
      <c r="A150" s="93" t="s">
        <v>130</v>
      </c>
      <c r="B150" s="93" t="s">
        <v>411</v>
      </c>
      <c r="C150" s="93" t="s">
        <v>412</v>
      </c>
      <c r="D150" s="31" t="s">
        <v>627</v>
      </c>
      <c r="E150" s="31" t="s">
        <v>627</v>
      </c>
      <c r="F150" s="31"/>
      <c r="G150" s="31" t="s">
        <v>627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45"/>
    </row>
    <row r="151" spans="1:18" ht="12.75">
      <c r="A151" s="93" t="s">
        <v>130</v>
      </c>
      <c r="B151" s="93" t="s">
        <v>413</v>
      </c>
      <c r="C151" s="93" t="s">
        <v>414</v>
      </c>
      <c r="D151" s="31" t="s">
        <v>627</v>
      </c>
      <c r="E151" s="31" t="s">
        <v>627</v>
      </c>
      <c r="F151" s="31"/>
      <c r="G151" s="31" t="s">
        <v>627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45"/>
    </row>
    <row r="152" spans="1:18" ht="12.75">
      <c r="A152" s="93" t="s">
        <v>130</v>
      </c>
      <c r="B152" s="93" t="s">
        <v>415</v>
      </c>
      <c r="C152" s="93" t="s">
        <v>416</v>
      </c>
      <c r="D152" s="31" t="s">
        <v>627</v>
      </c>
      <c r="E152" s="31" t="s">
        <v>627</v>
      </c>
      <c r="F152" s="31"/>
      <c r="G152" s="31" t="s">
        <v>627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45"/>
    </row>
    <row r="153" spans="1:18" ht="12.75">
      <c r="A153" s="93" t="s">
        <v>130</v>
      </c>
      <c r="B153" s="93" t="s">
        <v>417</v>
      </c>
      <c r="C153" s="93" t="s">
        <v>418</v>
      </c>
      <c r="D153" s="31" t="s">
        <v>627</v>
      </c>
      <c r="E153" s="31" t="s">
        <v>627</v>
      </c>
      <c r="F153" s="31"/>
      <c r="G153" s="31" t="s">
        <v>627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45"/>
    </row>
    <row r="154" spans="1:18" ht="12.75">
      <c r="A154" s="93" t="s">
        <v>130</v>
      </c>
      <c r="B154" s="93" t="s">
        <v>419</v>
      </c>
      <c r="C154" s="93" t="s">
        <v>420</v>
      </c>
      <c r="D154" s="31" t="s">
        <v>627</v>
      </c>
      <c r="E154" s="31" t="s">
        <v>627</v>
      </c>
      <c r="F154" s="31"/>
      <c r="G154" s="31" t="s">
        <v>627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45"/>
    </row>
    <row r="155" spans="1:18" ht="12.75">
      <c r="A155" s="93" t="s">
        <v>130</v>
      </c>
      <c r="B155" s="93" t="s">
        <v>421</v>
      </c>
      <c r="C155" s="93" t="s">
        <v>422</v>
      </c>
      <c r="D155" s="31" t="s">
        <v>627</v>
      </c>
      <c r="E155" s="31" t="s">
        <v>627</v>
      </c>
      <c r="F155" s="31"/>
      <c r="G155" s="31" t="s">
        <v>627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45"/>
    </row>
    <row r="156" spans="1:18" ht="12.75">
      <c r="A156" s="93" t="s">
        <v>130</v>
      </c>
      <c r="B156" s="93" t="s">
        <v>423</v>
      </c>
      <c r="C156" s="93" t="s">
        <v>424</v>
      </c>
      <c r="D156" s="31" t="s">
        <v>627</v>
      </c>
      <c r="E156" s="31" t="s">
        <v>627</v>
      </c>
      <c r="F156" s="31"/>
      <c r="G156" s="31" t="s">
        <v>627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45"/>
    </row>
    <row r="157" spans="1:18" ht="12.75">
      <c r="A157" s="93" t="s">
        <v>130</v>
      </c>
      <c r="B157" s="93" t="s">
        <v>425</v>
      </c>
      <c r="C157" s="93" t="s">
        <v>426</v>
      </c>
      <c r="D157" s="31" t="s">
        <v>627</v>
      </c>
      <c r="E157" s="31" t="s">
        <v>627</v>
      </c>
      <c r="F157" s="31"/>
      <c r="G157" s="31" t="s">
        <v>627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45"/>
    </row>
    <row r="158" spans="1:18" ht="12.75">
      <c r="A158" s="93" t="s">
        <v>130</v>
      </c>
      <c r="B158" s="93" t="s">
        <v>427</v>
      </c>
      <c r="C158" s="93" t="s">
        <v>428</v>
      </c>
      <c r="D158" s="31" t="s">
        <v>627</v>
      </c>
      <c r="E158" s="31" t="s">
        <v>627</v>
      </c>
      <c r="F158" s="31"/>
      <c r="G158" s="31" t="s">
        <v>627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45"/>
    </row>
    <row r="159" spans="1:18" ht="12.75">
      <c r="A159" s="93" t="s">
        <v>130</v>
      </c>
      <c r="B159" s="93" t="s">
        <v>429</v>
      </c>
      <c r="C159" s="93" t="s">
        <v>430</v>
      </c>
      <c r="D159" s="31" t="s">
        <v>627</v>
      </c>
      <c r="E159" s="31" t="s">
        <v>627</v>
      </c>
      <c r="F159" s="31"/>
      <c r="G159" s="31" t="s">
        <v>627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45"/>
    </row>
    <row r="160" spans="1:18" ht="12.75">
      <c r="A160" s="93" t="s">
        <v>130</v>
      </c>
      <c r="B160" s="93" t="s">
        <v>431</v>
      </c>
      <c r="C160" s="93" t="s">
        <v>432</v>
      </c>
      <c r="D160" s="31" t="s">
        <v>627</v>
      </c>
      <c r="E160" s="31" t="s">
        <v>627</v>
      </c>
      <c r="F160" s="31"/>
      <c r="G160" s="31" t="s">
        <v>627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45"/>
    </row>
    <row r="161" spans="1:18" ht="12.75">
      <c r="A161" s="93" t="s">
        <v>130</v>
      </c>
      <c r="B161" s="93" t="s">
        <v>433</v>
      </c>
      <c r="C161" s="93" t="s">
        <v>434</v>
      </c>
      <c r="D161" s="31" t="s">
        <v>627</v>
      </c>
      <c r="E161" s="31" t="s">
        <v>627</v>
      </c>
      <c r="F161" s="31"/>
      <c r="G161" s="31" t="s">
        <v>627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45"/>
    </row>
    <row r="162" spans="1:18" ht="12.75">
      <c r="A162" s="93" t="s">
        <v>130</v>
      </c>
      <c r="B162" s="93" t="s">
        <v>435</v>
      </c>
      <c r="C162" s="93" t="s">
        <v>436</v>
      </c>
      <c r="D162" s="31" t="s">
        <v>627</v>
      </c>
      <c r="E162" s="31" t="s">
        <v>627</v>
      </c>
      <c r="F162" s="31"/>
      <c r="G162" s="31" t="s">
        <v>627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45"/>
    </row>
    <row r="163" spans="1:18" ht="12.75">
      <c r="A163" s="93" t="s">
        <v>130</v>
      </c>
      <c r="B163" s="93" t="s">
        <v>437</v>
      </c>
      <c r="C163" s="93" t="s">
        <v>438</v>
      </c>
      <c r="D163" s="31" t="s">
        <v>627</v>
      </c>
      <c r="E163" s="31" t="s">
        <v>627</v>
      </c>
      <c r="F163" s="31"/>
      <c r="G163" s="31" t="s">
        <v>627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45"/>
    </row>
    <row r="164" spans="1:18" ht="12.75">
      <c r="A164" s="93" t="s">
        <v>130</v>
      </c>
      <c r="B164" s="93" t="s">
        <v>439</v>
      </c>
      <c r="C164" s="93" t="s">
        <v>440</v>
      </c>
      <c r="D164" s="31" t="s">
        <v>627</v>
      </c>
      <c r="E164" s="31" t="s">
        <v>627</v>
      </c>
      <c r="F164" s="31"/>
      <c r="G164" s="31" t="s">
        <v>627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45"/>
    </row>
    <row r="165" spans="1:18" ht="12.75">
      <c r="A165" s="93" t="s">
        <v>130</v>
      </c>
      <c r="B165" s="93" t="s">
        <v>441</v>
      </c>
      <c r="C165" s="93" t="s">
        <v>335</v>
      </c>
      <c r="D165" s="31" t="s">
        <v>627</v>
      </c>
      <c r="E165" s="31" t="s">
        <v>627</v>
      </c>
      <c r="F165" s="31"/>
      <c r="G165" s="31" t="s">
        <v>627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45"/>
    </row>
    <row r="166" spans="1:18" ht="12.75">
      <c r="A166" s="93" t="s">
        <v>130</v>
      </c>
      <c r="B166" s="93" t="s">
        <v>442</v>
      </c>
      <c r="C166" s="93" t="s">
        <v>443</v>
      </c>
      <c r="D166" s="31" t="s">
        <v>627</v>
      </c>
      <c r="E166" s="31" t="s">
        <v>627</v>
      </c>
      <c r="F166" s="31"/>
      <c r="G166" s="31" t="s">
        <v>627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45"/>
    </row>
    <row r="167" spans="1:18" ht="12.75">
      <c r="A167" s="93" t="s">
        <v>130</v>
      </c>
      <c r="B167" s="93" t="s">
        <v>444</v>
      </c>
      <c r="C167" s="93" t="s">
        <v>445</v>
      </c>
      <c r="D167" s="31" t="s">
        <v>627</v>
      </c>
      <c r="E167" s="31" t="s">
        <v>627</v>
      </c>
      <c r="F167" s="31"/>
      <c r="G167" s="31" t="s">
        <v>627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45"/>
    </row>
    <row r="168" spans="1:18" ht="12.75">
      <c r="A168" s="93" t="s">
        <v>130</v>
      </c>
      <c r="B168" s="93" t="s">
        <v>446</v>
      </c>
      <c r="C168" s="93" t="s">
        <v>447</v>
      </c>
      <c r="D168" s="31" t="s">
        <v>627</v>
      </c>
      <c r="E168" s="31" t="s">
        <v>627</v>
      </c>
      <c r="F168" s="31"/>
      <c r="G168" s="31" t="s">
        <v>627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45"/>
    </row>
    <row r="169" spans="1:18" ht="12.75">
      <c r="A169" s="93" t="s">
        <v>130</v>
      </c>
      <c r="B169" s="93" t="s">
        <v>448</v>
      </c>
      <c r="C169" s="93" t="s">
        <v>449</v>
      </c>
      <c r="D169" s="31" t="s">
        <v>627</v>
      </c>
      <c r="E169" s="31" t="s">
        <v>627</v>
      </c>
      <c r="F169" s="31"/>
      <c r="G169" s="31" t="s">
        <v>627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45"/>
    </row>
    <row r="170" spans="1:18" ht="12.75">
      <c r="A170" s="93" t="s">
        <v>130</v>
      </c>
      <c r="B170" s="93" t="s">
        <v>450</v>
      </c>
      <c r="C170" s="93" t="s">
        <v>451</v>
      </c>
      <c r="D170" s="31" t="s">
        <v>627</v>
      </c>
      <c r="E170" s="31" t="s">
        <v>627</v>
      </c>
      <c r="F170" s="31"/>
      <c r="G170" s="31" t="s">
        <v>627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45"/>
    </row>
    <row r="171" spans="1:18" ht="12.75">
      <c r="A171" s="93" t="s">
        <v>130</v>
      </c>
      <c r="B171" s="93" t="s">
        <v>452</v>
      </c>
      <c r="C171" s="93" t="s">
        <v>453</v>
      </c>
      <c r="D171" s="31" t="s">
        <v>627</v>
      </c>
      <c r="E171" s="31" t="s">
        <v>627</v>
      </c>
      <c r="F171" s="31"/>
      <c r="G171" s="31" t="s">
        <v>627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45"/>
    </row>
    <row r="172" spans="1:18" ht="12.75">
      <c r="A172" s="93" t="s">
        <v>130</v>
      </c>
      <c r="B172" s="93" t="s">
        <v>454</v>
      </c>
      <c r="C172" s="93" t="s">
        <v>455</v>
      </c>
      <c r="D172" s="31" t="s">
        <v>627</v>
      </c>
      <c r="E172" s="31" t="s">
        <v>627</v>
      </c>
      <c r="F172" s="31"/>
      <c r="G172" s="31" t="s">
        <v>627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45"/>
    </row>
    <row r="173" spans="1:18" ht="12.75">
      <c r="A173" s="93" t="s">
        <v>130</v>
      </c>
      <c r="B173" s="93" t="s">
        <v>456</v>
      </c>
      <c r="C173" s="93" t="s">
        <v>457</v>
      </c>
      <c r="D173" s="31" t="s">
        <v>627</v>
      </c>
      <c r="E173" s="31" t="s">
        <v>627</v>
      </c>
      <c r="F173" s="31"/>
      <c r="G173" s="31" t="s">
        <v>627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45"/>
    </row>
    <row r="174" spans="1:18" ht="12.75">
      <c r="A174" s="93" t="s">
        <v>130</v>
      </c>
      <c r="B174" s="93" t="s">
        <v>458</v>
      </c>
      <c r="C174" s="93" t="s">
        <v>459</v>
      </c>
      <c r="D174" s="31" t="s">
        <v>627</v>
      </c>
      <c r="E174" s="31" t="s">
        <v>627</v>
      </c>
      <c r="F174" s="31"/>
      <c r="G174" s="31" t="s">
        <v>627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45"/>
    </row>
    <row r="175" spans="1:18" ht="12.75">
      <c r="A175" s="93" t="s">
        <v>130</v>
      </c>
      <c r="B175" s="93" t="s">
        <v>460</v>
      </c>
      <c r="C175" s="93" t="s">
        <v>461</v>
      </c>
      <c r="D175" s="31" t="s">
        <v>627</v>
      </c>
      <c r="E175" s="31" t="s">
        <v>627</v>
      </c>
      <c r="F175" s="31"/>
      <c r="G175" s="31" t="s">
        <v>627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45"/>
    </row>
    <row r="176" spans="1:18" ht="12.75">
      <c r="A176" s="93" t="s">
        <v>130</v>
      </c>
      <c r="B176" s="93" t="s">
        <v>462</v>
      </c>
      <c r="C176" s="93" t="s">
        <v>463</v>
      </c>
      <c r="D176" s="31" t="s">
        <v>627</v>
      </c>
      <c r="E176" s="31" t="s">
        <v>627</v>
      </c>
      <c r="F176" s="31"/>
      <c r="G176" s="31" t="s">
        <v>627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45"/>
    </row>
    <row r="177" spans="1:18" ht="12.75">
      <c r="A177" s="93" t="s">
        <v>130</v>
      </c>
      <c r="B177" s="93" t="s">
        <v>464</v>
      </c>
      <c r="C177" s="93" t="s">
        <v>465</v>
      </c>
      <c r="D177" s="31" t="s">
        <v>627</v>
      </c>
      <c r="E177" s="31" t="s">
        <v>627</v>
      </c>
      <c r="F177" s="31"/>
      <c r="G177" s="31" t="s">
        <v>627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45"/>
    </row>
    <row r="178" spans="1:18" ht="12.75">
      <c r="A178" s="93" t="s">
        <v>130</v>
      </c>
      <c r="B178" s="93" t="s">
        <v>466</v>
      </c>
      <c r="C178" s="93" t="s">
        <v>467</v>
      </c>
      <c r="D178" s="31" t="s">
        <v>627</v>
      </c>
      <c r="E178" s="31" t="s">
        <v>627</v>
      </c>
      <c r="F178" s="31"/>
      <c r="G178" s="31" t="s">
        <v>627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45"/>
    </row>
    <row r="179" spans="1:18" ht="12.75">
      <c r="A179" s="93" t="s">
        <v>130</v>
      </c>
      <c r="B179" s="93" t="s">
        <v>468</v>
      </c>
      <c r="C179" s="93" t="s">
        <v>224</v>
      </c>
      <c r="D179" s="31" t="s">
        <v>627</v>
      </c>
      <c r="E179" s="31" t="s">
        <v>627</v>
      </c>
      <c r="F179" s="31"/>
      <c r="G179" s="31" t="s">
        <v>627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45"/>
    </row>
    <row r="180" spans="1:18" ht="12.75">
      <c r="A180" s="93" t="s">
        <v>130</v>
      </c>
      <c r="B180" s="93" t="s">
        <v>469</v>
      </c>
      <c r="C180" s="93" t="s">
        <v>470</v>
      </c>
      <c r="D180" s="31" t="s">
        <v>627</v>
      </c>
      <c r="E180" s="31" t="s">
        <v>627</v>
      </c>
      <c r="F180" s="31"/>
      <c r="G180" s="31" t="s">
        <v>627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45"/>
    </row>
    <row r="181" spans="1:18" ht="12.75">
      <c r="A181" s="93" t="s">
        <v>130</v>
      </c>
      <c r="B181" s="93" t="s">
        <v>471</v>
      </c>
      <c r="C181" s="93" t="s">
        <v>472</v>
      </c>
      <c r="D181" s="31" t="s">
        <v>627</v>
      </c>
      <c r="E181" s="31" t="s">
        <v>627</v>
      </c>
      <c r="F181" s="31"/>
      <c r="G181" s="31" t="s">
        <v>627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45"/>
    </row>
    <row r="182" spans="1:18" ht="12.75">
      <c r="A182" s="98" t="s">
        <v>130</v>
      </c>
      <c r="B182" s="98" t="s">
        <v>473</v>
      </c>
      <c r="C182" s="98" t="s">
        <v>474</v>
      </c>
      <c r="D182" s="34" t="s">
        <v>627</v>
      </c>
      <c r="E182" s="34" t="s">
        <v>627</v>
      </c>
      <c r="F182" s="34"/>
      <c r="G182" s="34" t="s">
        <v>627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86"/>
    </row>
    <row r="183" spans="1:18" ht="12.75">
      <c r="A183" s="31"/>
      <c r="B183" s="32">
        <f>COUNTA(B124:B182)</f>
        <v>59</v>
      </c>
      <c r="C183" s="55"/>
      <c r="D183" s="32">
        <f aca="true" t="shared" si="2" ref="D183:R183">COUNTIF(D124:D182,"Yes")</f>
        <v>59</v>
      </c>
      <c r="E183" s="32">
        <f t="shared" si="2"/>
        <v>59</v>
      </c>
      <c r="F183" s="32">
        <f t="shared" si="2"/>
        <v>0</v>
      </c>
      <c r="G183" s="32">
        <f t="shared" si="2"/>
        <v>59</v>
      </c>
      <c r="H183" s="32">
        <f t="shared" si="2"/>
        <v>0</v>
      </c>
      <c r="I183" s="32">
        <f t="shared" si="2"/>
        <v>0</v>
      </c>
      <c r="J183" s="32">
        <f t="shared" si="2"/>
        <v>0</v>
      </c>
      <c r="K183" s="32">
        <f t="shared" si="2"/>
        <v>0</v>
      </c>
      <c r="L183" s="32">
        <f t="shared" si="2"/>
        <v>0</v>
      </c>
      <c r="M183" s="32">
        <f t="shared" si="2"/>
        <v>0</v>
      </c>
      <c r="N183" s="32">
        <f t="shared" si="2"/>
        <v>0</v>
      </c>
      <c r="O183" s="32">
        <f t="shared" si="2"/>
        <v>0</v>
      </c>
      <c r="P183" s="32">
        <f t="shared" si="2"/>
        <v>0</v>
      </c>
      <c r="Q183" s="32">
        <f t="shared" si="2"/>
        <v>0</v>
      </c>
      <c r="R183" s="67">
        <f t="shared" si="2"/>
        <v>0</v>
      </c>
    </row>
    <row r="184" spans="1:18" ht="9" customHeight="1">
      <c r="A184" s="31"/>
      <c r="B184" s="32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45"/>
    </row>
    <row r="185" spans="1:18" ht="12.75">
      <c r="A185" s="93" t="s">
        <v>131</v>
      </c>
      <c r="B185" s="93" t="s">
        <v>475</v>
      </c>
      <c r="C185" s="93" t="s">
        <v>476</v>
      </c>
      <c r="D185" s="31" t="s">
        <v>627</v>
      </c>
      <c r="E185" s="31" t="s">
        <v>627</v>
      </c>
      <c r="F185" s="31"/>
      <c r="G185" s="31" t="s">
        <v>627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45"/>
    </row>
    <row r="186" spans="1:18" ht="12.75">
      <c r="A186" s="93" t="s">
        <v>131</v>
      </c>
      <c r="B186" s="93" t="s">
        <v>477</v>
      </c>
      <c r="C186" s="93" t="s">
        <v>361</v>
      </c>
      <c r="D186" s="31" t="s">
        <v>627</v>
      </c>
      <c r="E186" s="31" t="s">
        <v>627</v>
      </c>
      <c r="F186" s="31"/>
      <c r="G186" s="31" t="s">
        <v>627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45"/>
    </row>
    <row r="187" spans="1:18" ht="12.75">
      <c r="A187" s="93" t="s">
        <v>131</v>
      </c>
      <c r="B187" s="93" t="s">
        <v>478</v>
      </c>
      <c r="C187" s="93" t="s">
        <v>479</v>
      </c>
      <c r="D187" s="31" t="s">
        <v>627</v>
      </c>
      <c r="E187" s="31" t="s">
        <v>627</v>
      </c>
      <c r="F187" s="31"/>
      <c r="G187" s="31" t="s">
        <v>627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45"/>
    </row>
    <row r="188" spans="1:18" ht="12.75">
      <c r="A188" s="93" t="s">
        <v>131</v>
      </c>
      <c r="B188" s="93" t="s">
        <v>480</v>
      </c>
      <c r="C188" s="93" t="s">
        <v>479</v>
      </c>
      <c r="D188" s="31" t="s">
        <v>627</v>
      </c>
      <c r="E188" s="31" t="s">
        <v>627</v>
      </c>
      <c r="F188" s="31"/>
      <c r="G188" s="31" t="s">
        <v>627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45"/>
    </row>
    <row r="189" spans="1:18" ht="12.75">
      <c r="A189" s="93" t="s">
        <v>131</v>
      </c>
      <c r="B189" s="93" t="s">
        <v>481</v>
      </c>
      <c r="C189" s="93" t="s">
        <v>479</v>
      </c>
      <c r="D189" s="31" t="s">
        <v>627</v>
      </c>
      <c r="E189" s="31" t="s">
        <v>627</v>
      </c>
      <c r="F189" s="31"/>
      <c r="G189" s="31" t="s">
        <v>627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45"/>
    </row>
    <row r="190" spans="1:18" ht="12.75">
      <c r="A190" s="93" t="s">
        <v>131</v>
      </c>
      <c r="B190" s="93" t="s">
        <v>482</v>
      </c>
      <c r="C190" s="93" t="s">
        <v>237</v>
      </c>
      <c r="D190" s="31" t="s">
        <v>627</v>
      </c>
      <c r="E190" s="31" t="s">
        <v>627</v>
      </c>
      <c r="F190" s="31"/>
      <c r="G190" s="31" t="s">
        <v>627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45"/>
    </row>
    <row r="191" spans="1:18" ht="12.75">
      <c r="A191" s="93" t="s">
        <v>131</v>
      </c>
      <c r="B191" s="93" t="s">
        <v>483</v>
      </c>
      <c r="C191" s="93" t="s">
        <v>484</v>
      </c>
      <c r="D191" s="31" t="s">
        <v>627</v>
      </c>
      <c r="E191" s="31" t="s">
        <v>627</v>
      </c>
      <c r="F191" s="31"/>
      <c r="G191" s="31" t="s">
        <v>627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45"/>
    </row>
    <row r="192" spans="1:18" ht="12.75">
      <c r="A192" s="93" t="s">
        <v>131</v>
      </c>
      <c r="B192" s="93" t="s">
        <v>485</v>
      </c>
      <c r="C192" s="93" t="s">
        <v>486</v>
      </c>
      <c r="D192" s="31" t="s">
        <v>627</v>
      </c>
      <c r="E192" s="31" t="s">
        <v>627</v>
      </c>
      <c r="F192" s="31"/>
      <c r="G192" s="31" t="s">
        <v>627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45"/>
    </row>
    <row r="193" spans="1:18" ht="12.75">
      <c r="A193" s="93" t="s">
        <v>131</v>
      </c>
      <c r="B193" s="93" t="s">
        <v>487</v>
      </c>
      <c r="C193" s="93" t="s">
        <v>486</v>
      </c>
      <c r="D193" s="31" t="s">
        <v>627</v>
      </c>
      <c r="E193" s="31" t="s">
        <v>627</v>
      </c>
      <c r="F193" s="31"/>
      <c r="G193" s="31" t="s">
        <v>627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45"/>
    </row>
    <row r="194" spans="1:18" ht="12.75">
      <c r="A194" s="93" t="s">
        <v>131</v>
      </c>
      <c r="B194" s="93" t="s">
        <v>488</v>
      </c>
      <c r="C194" s="93" t="s">
        <v>243</v>
      </c>
      <c r="D194" s="31" t="s">
        <v>627</v>
      </c>
      <c r="E194" s="31" t="s">
        <v>627</v>
      </c>
      <c r="F194" s="31"/>
      <c r="G194" s="31" t="s">
        <v>627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45"/>
    </row>
    <row r="195" spans="1:18" ht="12.75">
      <c r="A195" s="93" t="s">
        <v>131</v>
      </c>
      <c r="B195" s="93" t="s">
        <v>489</v>
      </c>
      <c r="C195" s="93" t="s">
        <v>490</v>
      </c>
      <c r="D195" s="31" t="s">
        <v>627</v>
      </c>
      <c r="E195" s="31" t="s">
        <v>627</v>
      </c>
      <c r="F195" s="31"/>
      <c r="G195" s="31" t="s">
        <v>627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45"/>
    </row>
    <row r="196" spans="1:18" ht="12.75">
      <c r="A196" s="93" t="s">
        <v>131</v>
      </c>
      <c r="B196" s="93" t="s">
        <v>491</v>
      </c>
      <c r="C196" s="93" t="s">
        <v>492</v>
      </c>
      <c r="D196" s="31" t="s">
        <v>627</v>
      </c>
      <c r="E196" s="31" t="s">
        <v>627</v>
      </c>
      <c r="F196" s="31"/>
      <c r="G196" s="31" t="s">
        <v>627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45"/>
    </row>
    <row r="197" spans="1:18" ht="12.75">
      <c r="A197" s="93" t="s">
        <v>131</v>
      </c>
      <c r="B197" s="93" t="s">
        <v>493</v>
      </c>
      <c r="C197" s="93" t="s">
        <v>266</v>
      </c>
      <c r="D197" s="31" t="s">
        <v>627</v>
      </c>
      <c r="E197" s="31" t="s">
        <v>627</v>
      </c>
      <c r="F197" s="31"/>
      <c r="G197" s="31" t="s">
        <v>627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45"/>
    </row>
    <row r="198" spans="1:18" ht="12.75">
      <c r="A198" s="93" t="s">
        <v>131</v>
      </c>
      <c r="B198" s="93" t="s">
        <v>494</v>
      </c>
      <c r="C198" s="93" t="s">
        <v>495</v>
      </c>
      <c r="D198" s="31" t="s">
        <v>627</v>
      </c>
      <c r="E198" s="31" t="s">
        <v>627</v>
      </c>
      <c r="F198" s="31"/>
      <c r="G198" s="31" t="s">
        <v>627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45"/>
    </row>
    <row r="199" spans="1:18" ht="12.75">
      <c r="A199" s="93" t="s">
        <v>131</v>
      </c>
      <c r="B199" s="93" t="s">
        <v>496</v>
      </c>
      <c r="C199" s="93" t="s">
        <v>497</v>
      </c>
      <c r="D199" s="31" t="s">
        <v>627</v>
      </c>
      <c r="E199" s="31" t="s">
        <v>627</v>
      </c>
      <c r="F199" s="31"/>
      <c r="G199" s="31" t="s">
        <v>627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45"/>
    </row>
    <row r="200" spans="1:18" ht="12.75">
      <c r="A200" s="93" t="s">
        <v>131</v>
      </c>
      <c r="B200" s="93" t="s">
        <v>498</v>
      </c>
      <c r="C200" s="93" t="s">
        <v>497</v>
      </c>
      <c r="D200" s="31" t="s">
        <v>627</v>
      </c>
      <c r="E200" s="31" t="s">
        <v>627</v>
      </c>
      <c r="F200" s="31"/>
      <c r="G200" s="31" t="s">
        <v>627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45"/>
    </row>
    <row r="201" spans="1:18" ht="12.75">
      <c r="A201" s="93" t="s">
        <v>131</v>
      </c>
      <c r="B201" s="93" t="s">
        <v>499</v>
      </c>
      <c r="C201" s="93" t="s">
        <v>367</v>
      </c>
      <c r="D201" s="31" t="s">
        <v>627</v>
      </c>
      <c r="E201" s="31" t="s">
        <v>627</v>
      </c>
      <c r="F201" s="31"/>
      <c r="G201" s="31" t="s">
        <v>627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45"/>
    </row>
    <row r="202" spans="1:18" ht="12.75">
      <c r="A202" s="93" t="s">
        <v>131</v>
      </c>
      <c r="B202" s="93" t="s">
        <v>500</v>
      </c>
      <c r="C202" s="93" t="s">
        <v>501</v>
      </c>
      <c r="D202" s="31" t="s">
        <v>627</v>
      </c>
      <c r="E202" s="31" t="s">
        <v>627</v>
      </c>
      <c r="F202" s="31"/>
      <c r="G202" s="31" t="s">
        <v>627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45"/>
    </row>
    <row r="203" spans="1:18" ht="12.75">
      <c r="A203" s="93" t="s">
        <v>131</v>
      </c>
      <c r="B203" s="93" t="s">
        <v>502</v>
      </c>
      <c r="C203" s="93" t="s">
        <v>503</v>
      </c>
      <c r="D203" s="31" t="s">
        <v>627</v>
      </c>
      <c r="E203" s="31" t="s">
        <v>627</v>
      </c>
      <c r="F203" s="31"/>
      <c r="G203" s="31" t="s">
        <v>627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45"/>
    </row>
    <row r="204" spans="1:18" ht="12.75">
      <c r="A204" s="93" t="s">
        <v>131</v>
      </c>
      <c r="B204" s="93" t="s">
        <v>504</v>
      </c>
      <c r="C204" s="93" t="s">
        <v>505</v>
      </c>
      <c r="D204" s="31" t="s">
        <v>627</v>
      </c>
      <c r="E204" s="31" t="s">
        <v>627</v>
      </c>
      <c r="F204" s="31"/>
      <c r="G204" s="31" t="s">
        <v>627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45"/>
    </row>
    <row r="205" spans="1:18" ht="12.75">
      <c r="A205" s="93" t="s">
        <v>131</v>
      </c>
      <c r="B205" s="93" t="s">
        <v>506</v>
      </c>
      <c r="C205" s="93" t="s">
        <v>507</v>
      </c>
      <c r="D205" s="31" t="s">
        <v>627</v>
      </c>
      <c r="E205" s="31" t="s">
        <v>627</v>
      </c>
      <c r="F205" s="31"/>
      <c r="G205" s="31" t="s">
        <v>627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45"/>
    </row>
    <row r="206" spans="1:18" ht="12.75">
      <c r="A206" s="93" t="s">
        <v>131</v>
      </c>
      <c r="B206" s="93" t="s">
        <v>508</v>
      </c>
      <c r="C206" s="93" t="s">
        <v>509</v>
      </c>
      <c r="D206" s="31" t="s">
        <v>627</v>
      </c>
      <c r="E206" s="31" t="s">
        <v>627</v>
      </c>
      <c r="F206" s="31"/>
      <c r="G206" s="31" t="s">
        <v>627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45"/>
    </row>
    <row r="207" spans="1:18" ht="12.75">
      <c r="A207" s="93" t="s">
        <v>131</v>
      </c>
      <c r="B207" s="93" t="s">
        <v>510</v>
      </c>
      <c r="C207" s="93" t="s">
        <v>511</v>
      </c>
      <c r="D207" s="31" t="s">
        <v>627</v>
      </c>
      <c r="E207" s="31" t="s">
        <v>627</v>
      </c>
      <c r="F207" s="31"/>
      <c r="G207" s="31" t="s">
        <v>627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45"/>
    </row>
    <row r="208" spans="1:18" ht="12.75">
      <c r="A208" s="93" t="s">
        <v>131</v>
      </c>
      <c r="B208" s="93" t="s">
        <v>512</v>
      </c>
      <c r="C208" s="93" t="s">
        <v>513</v>
      </c>
      <c r="D208" s="31" t="s">
        <v>627</v>
      </c>
      <c r="E208" s="31" t="s">
        <v>627</v>
      </c>
      <c r="F208" s="31"/>
      <c r="G208" s="31" t="s">
        <v>627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45"/>
    </row>
    <row r="209" spans="1:18" ht="12.75">
      <c r="A209" s="93" t="s">
        <v>131</v>
      </c>
      <c r="B209" s="93" t="s">
        <v>514</v>
      </c>
      <c r="C209" s="93" t="s">
        <v>515</v>
      </c>
      <c r="D209" s="31" t="s">
        <v>627</v>
      </c>
      <c r="E209" s="31" t="s">
        <v>627</v>
      </c>
      <c r="F209" s="31"/>
      <c r="G209" s="31" t="s">
        <v>627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45"/>
    </row>
    <row r="210" spans="1:18" ht="12.75">
      <c r="A210" s="93" t="s">
        <v>131</v>
      </c>
      <c r="B210" s="93" t="s">
        <v>516</v>
      </c>
      <c r="C210" s="93" t="s">
        <v>517</v>
      </c>
      <c r="D210" s="31" t="s">
        <v>627</v>
      </c>
      <c r="E210" s="31" t="s">
        <v>627</v>
      </c>
      <c r="F210" s="31"/>
      <c r="G210" s="31" t="s">
        <v>627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45"/>
    </row>
    <row r="211" spans="1:18" ht="12.75">
      <c r="A211" s="93" t="s">
        <v>131</v>
      </c>
      <c r="B211" s="93" t="s">
        <v>518</v>
      </c>
      <c r="C211" s="93" t="s">
        <v>519</v>
      </c>
      <c r="D211" s="31" t="s">
        <v>627</v>
      </c>
      <c r="E211" s="31" t="s">
        <v>627</v>
      </c>
      <c r="F211" s="31"/>
      <c r="G211" s="31" t="s">
        <v>627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45"/>
    </row>
    <row r="212" spans="1:18" ht="12.75">
      <c r="A212" s="93" t="s">
        <v>131</v>
      </c>
      <c r="B212" s="93" t="s">
        <v>520</v>
      </c>
      <c r="C212" s="93" t="s">
        <v>521</v>
      </c>
      <c r="D212" s="31" t="s">
        <v>627</v>
      </c>
      <c r="E212" s="31" t="s">
        <v>627</v>
      </c>
      <c r="F212" s="31"/>
      <c r="G212" s="31" t="s">
        <v>627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45"/>
    </row>
    <row r="213" spans="1:18" ht="12.75">
      <c r="A213" s="93" t="s">
        <v>131</v>
      </c>
      <c r="B213" s="93" t="s">
        <v>522</v>
      </c>
      <c r="C213" s="93" t="s">
        <v>523</v>
      </c>
      <c r="D213" s="31" t="s">
        <v>627</v>
      </c>
      <c r="E213" s="31" t="s">
        <v>627</v>
      </c>
      <c r="F213" s="31"/>
      <c r="G213" s="31" t="s">
        <v>627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45"/>
    </row>
    <row r="214" spans="1:18" ht="12.75">
      <c r="A214" s="93" t="s">
        <v>131</v>
      </c>
      <c r="B214" s="93" t="s">
        <v>524</v>
      </c>
      <c r="C214" s="93" t="s">
        <v>525</v>
      </c>
      <c r="D214" s="31" t="s">
        <v>627</v>
      </c>
      <c r="E214" s="31" t="s">
        <v>627</v>
      </c>
      <c r="F214" s="31"/>
      <c r="G214" s="31" t="s">
        <v>627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45"/>
    </row>
    <row r="215" spans="1:18" ht="12.75">
      <c r="A215" s="93" t="s">
        <v>131</v>
      </c>
      <c r="B215" s="93" t="s">
        <v>526</v>
      </c>
      <c r="C215" s="93" t="s">
        <v>301</v>
      </c>
      <c r="D215" s="31" t="s">
        <v>627</v>
      </c>
      <c r="E215" s="31" t="s">
        <v>627</v>
      </c>
      <c r="F215" s="31"/>
      <c r="G215" s="31" t="s">
        <v>627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45"/>
    </row>
    <row r="216" spans="1:18" ht="12.75">
      <c r="A216" s="93" t="s">
        <v>131</v>
      </c>
      <c r="B216" s="93" t="s">
        <v>527</v>
      </c>
      <c r="C216" s="93" t="s">
        <v>528</v>
      </c>
      <c r="D216" s="31" t="s">
        <v>627</v>
      </c>
      <c r="E216" s="31" t="s">
        <v>627</v>
      </c>
      <c r="F216" s="31"/>
      <c r="G216" s="31" t="s">
        <v>627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45"/>
    </row>
    <row r="217" spans="1:18" ht="12.75">
      <c r="A217" s="93" t="s">
        <v>131</v>
      </c>
      <c r="B217" s="93" t="s">
        <v>529</v>
      </c>
      <c r="C217" s="93" t="s">
        <v>528</v>
      </c>
      <c r="D217" s="31" t="s">
        <v>627</v>
      </c>
      <c r="E217" s="31" t="s">
        <v>627</v>
      </c>
      <c r="F217" s="31"/>
      <c r="G217" s="31" t="s">
        <v>627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45"/>
    </row>
    <row r="218" spans="1:18" ht="12.75">
      <c r="A218" s="93" t="s">
        <v>131</v>
      </c>
      <c r="B218" s="93" t="s">
        <v>530</v>
      </c>
      <c r="C218" s="93" t="s">
        <v>531</v>
      </c>
      <c r="D218" s="31" t="s">
        <v>627</v>
      </c>
      <c r="E218" s="31" t="s">
        <v>627</v>
      </c>
      <c r="F218" s="31"/>
      <c r="G218" s="31" t="s">
        <v>627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45"/>
    </row>
    <row r="219" spans="1:18" ht="12.75">
      <c r="A219" s="93" t="s">
        <v>131</v>
      </c>
      <c r="B219" s="93" t="s">
        <v>532</v>
      </c>
      <c r="C219" s="93" t="s">
        <v>533</v>
      </c>
      <c r="D219" s="31" t="s">
        <v>627</v>
      </c>
      <c r="E219" s="31" t="s">
        <v>627</v>
      </c>
      <c r="F219" s="31"/>
      <c r="G219" s="31" t="s">
        <v>627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45"/>
    </row>
    <row r="220" spans="1:18" ht="12.75">
      <c r="A220" s="93" t="s">
        <v>131</v>
      </c>
      <c r="B220" s="93" t="s">
        <v>534</v>
      </c>
      <c r="C220" s="93" t="s">
        <v>533</v>
      </c>
      <c r="D220" s="31" t="s">
        <v>627</v>
      </c>
      <c r="E220" s="31" t="s">
        <v>627</v>
      </c>
      <c r="F220" s="31"/>
      <c r="G220" s="31" t="s">
        <v>627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45"/>
    </row>
    <row r="221" spans="1:18" ht="12.75">
      <c r="A221" s="93" t="s">
        <v>131</v>
      </c>
      <c r="B221" s="93" t="s">
        <v>535</v>
      </c>
      <c r="C221" s="93" t="s">
        <v>536</v>
      </c>
      <c r="D221" s="31" t="s">
        <v>627</v>
      </c>
      <c r="E221" s="31" t="s">
        <v>627</v>
      </c>
      <c r="F221" s="31"/>
      <c r="G221" s="31" t="s">
        <v>627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45"/>
    </row>
    <row r="222" spans="1:18" ht="12.75">
      <c r="A222" s="93" t="s">
        <v>131</v>
      </c>
      <c r="B222" s="93" t="s">
        <v>537</v>
      </c>
      <c r="C222" s="93" t="s">
        <v>538</v>
      </c>
      <c r="D222" s="31" t="s">
        <v>627</v>
      </c>
      <c r="E222" s="31" t="s">
        <v>627</v>
      </c>
      <c r="F222" s="31"/>
      <c r="G222" s="31" t="s">
        <v>627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45"/>
    </row>
    <row r="223" spans="1:18" ht="12.75">
      <c r="A223" s="93" t="s">
        <v>131</v>
      </c>
      <c r="B223" s="93" t="s">
        <v>539</v>
      </c>
      <c r="C223" s="93" t="s">
        <v>540</v>
      </c>
      <c r="D223" s="31" t="s">
        <v>627</v>
      </c>
      <c r="E223" s="31" t="s">
        <v>627</v>
      </c>
      <c r="F223" s="31"/>
      <c r="G223" s="31" t="s">
        <v>627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45"/>
    </row>
    <row r="224" spans="1:18" ht="12.75">
      <c r="A224" s="93" t="s">
        <v>131</v>
      </c>
      <c r="B224" s="93" t="s">
        <v>541</v>
      </c>
      <c r="C224" s="93" t="s">
        <v>542</v>
      </c>
      <c r="D224" s="31" t="s">
        <v>627</v>
      </c>
      <c r="E224" s="31" t="s">
        <v>627</v>
      </c>
      <c r="F224" s="31"/>
      <c r="G224" s="31" t="s">
        <v>627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45"/>
    </row>
    <row r="225" spans="1:18" ht="12.75">
      <c r="A225" s="93" t="s">
        <v>131</v>
      </c>
      <c r="B225" s="93" t="s">
        <v>543</v>
      </c>
      <c r="C225" s="93" t="s">
        <v>544</v>
      </c>
      <c r="D225" s="31" t="s">
        <v>627</v>
      </c>
      <c r="E225" s="31" t="s">
        <v>627</v>
      </c>
      <c r="F225" s="31"/>
      <c r="G225" s="31" t="s">
        <v>627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45"/>
    </row>
    <row r="226" spans="1:18" ht="12.75">
      <c r="A226" s="93" t="s">
        <v>131</v>
      </c>
      <c r="B226" s="93" t="s">
        <v>545</v>
      </c>
      <c r="C226" s="93" t="s">
        <v>546</v>
      </c>
      <c r="D226" s="31" t="s">
        <v>627</v>
      </c>
      <c r="E226" s="31" t="s">
        <v>627</v>
      </c>
      <c r="F226" s="31"/>
      <c r="G226" s="31" t="s">
        <v>627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45"/>
    </row>
    <row r="227" spans="1:18" ht="12.75">
      <c r="A227" s="93" t="s">
        <v>131</v>
      </c>
      <c r="B227" s="93" t="s">
        <v>547</v>
      </c>
      <c r="C227" s="93" t="s">
        <v>548</v>
      </c>
      <c r="D227" s="31" t="s">
        <v>627</v>
      </c>
      <c r="E227" s="31" t="s">
        <v>627</v>
      </c>
      <c r="F227" s="31"/>
      <c r="G227" s="31" t="s">
        <v>627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45"/>
    </row>
    <row r="228" spans="1:18" ht="12.75">
      <c r="A228" s="93" t="s">
        <v>131</v>
      </c>
      <c r="B228" s="93" t="s">
        <v>549</v>
      </c>
      <c r="C228" s="93" t="s">
        <v>550</v>
      </c>
      <c r="D228" s="31" t="s">
        <v>627</v>
      </c>
      <c r="E228" s="31" t="s">
        <v>627</v>
      </c>
      <c r="F228" s="31"/>
      <c r="G228" s="31" t="s">
        <v>627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45"/>
    </row>
    <row r="229" spans="1:18" ht="12.75">
      <c r="A229" s="93" t="s">
        <v>131</v>
      </c>
      <c r="B229" s="93" t="s">
        <v>551</v>
      </c>
      <c r="C229" s="93" t="s">
        <v>552</v>
      </c>
      <c r="D229" s="31" t="s">
        <v>627</v>
      </c>
      <c r="E229" s="31" t="s">
        <v>627</v>
      </c>
      <c r="F229" s="31"/>
      <c r="G229" s="31" t="s">
        <v>627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45"/>
    </row>
    <row r="230" spans="1:18" ht="12.75">
      <c r="A230" s="93" t="s">
        <v>131</v>
      </c>
      <c r="B230" s="93" t="s">
        <v>553</v>
      </c>
      <c r="C230" s="93" t="s">
        <v>554</v>
      </c>
      <c r="D230" s="31" t="s">
        <v>627</v>
      </c>
      <c r="E230" s="31" t="s">
        <v>627</v>
      </c>
      <c r="F230" s="31"/>
      <c r="G230" s="31" t="s">
        <v>627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45"/>
    </row>
    <row r="231" spans="1:18" ht="12.75">
      <c r="A231" s="93" t="s">
        <v>131</v>
      </c>
      <c r="B231" s="93" t="s">
        <v>555</v>
      </c>
      <c r="C231" s="93" t="s">
        <v>556</v>
      </c>
      <c r="D231" s="31" t="s">
        <v>627</v>
      </c>
      <c r="E231" s="31" t="s">
        <v>627</v>
      </c>
      <c r="F231" s="31"/>
      <c r="G231" s="31" t="s">
        <v>627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45"/>
    </row>
    <row r="232" spans="1:18" ht="12.75">
      <c r="A232" s="93" t="s">
        <v>131</v>
      </c>
      <c r="B232" s="93" t="s">
        <v>557</v>
      </c>
      <c r="C232" s="93" t="s">
        <v>558</v>
      </c>
      <c r="D232" s="31" t="s">
        <v>627</v>
      </c>
      <c r="E232" s="31" t="s">
        <v>627</v>
      </c>
      <c r="F232" s="31"/>
      <c r="G232" s="31" t="s">
        <v>627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45"/>
    </row>
    <row r="233" spans="1:18" ht="12.75">
      <c r="A233" s="93" t="s">
        <v>131</v>
      </c>
      <c r="B233" s="93" t="s">
        <v>559</v>
      </c>
      <c r="C233" s="93" t="s">
        <v>560</v>
      </c>
      <c r="D233" s="31" t="s">
        <v>627</v>
      </c>
      <c r="E233" s="31" t="s">
        <v>627</v>
      </c>
      <c r="F233" s="31"/>
      <c r="G233" s="31" t="s">
        <v>627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45"/>
    </row>
    <row r="234" spans="1:18" ht="12.75">
      <c r="A234" s="93" t="s">
        <v>131</v>
      </c>
      <c r="B234" s="93" t="s">
        <v>561</v>
      </c>
      <c r="C234" s="93" t="s">
        <v>562</v>
      </c>
      <c r="D234" s="31" t="s">
        <v>627</v>
      </c>
      <c r="E234" s="31" t="s">
        <v>627</v>
      </c>
      <c r="F234" s="31"/>
      <c r="G234" s="31" t="s">
        <v>627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45"/>
    </row>
    <row r="235" spans="1:18" ht="12.75">
      <c r="A235" s="93" t="s">
        <v>131</v>
      </c>
      <c r="B235" s="93" t="s">
        <v>563</v>
      </c>
      <c r="C235" s="93" t="s">
        <v>185</v>
      </c>
      <c r="D235" s="31" t="s">
        <v>627</v>
      </c>
      <c r="E235" s="31" t="s">
        <v>627</v>
      </c>
      <c r="F235" s="31"/>
      <c r="G235" s="31" t="s">
        <v>627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45"/>
    </row>
    <row r="236" spans="1:18" ht="12.75">
      <c r="A236" s="93" t="s">
        <v>131</v>
      </c>
      <c r="B236" s="93" t="s">
        <v>564</v>
      </c>
      <c r="C236" s="93" t="s">
        <v>565</v>
      </c>
      <c r="D236" s="31" t="s">
        <v>627</v>
      </c>
      <c r="E236" s="31" t="s">
        <v>627</v>
      </c>
      <c r="F236" s="31"/>
      <c r="G236" s="31" t="s">
        <v>627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45"/>
    </row>
    <row r="237" spans="1:18" ht="12.75">
      <c r="A237" s="93" t="s">
        <v>131</v>
      </c>
      <c r="B237" s="93" t="s">
        <v>566</v>
      </c>
      <c r="C237" s="93" t="s">
        <v>567</v>
      </c>
      <c r="D237" s="31" t="s">
        <v>627</v>
      </c>
      <c r="E237" s="31" t="s">
        <v>627</v>
      </c>
      <c r="F237" s="31"/>
      <c r="G237" s="31" t="s">
        <v>627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45"/>
    </row>
    <row r="238" spans="1:18" ht="12.75">
      <c r="A238" s="93" t="s">
        <v>131</v>
      </c>
      <c r="B238" s="93" t="s">
        <v>568</v>
      </c>
      <c r="C238" s="93" t="s">
        <v>187</v>
      </c>
      <c r="D238" s="31" t="s">
        <v>627</v>
      </c>
      <c r="E238" s="31" t="s">
        <v>627</v>
      </c>
      <c r="F238" s="31"/>
      <c r="G238" s="31" t="s">
        <v>627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45"/>
    </row>
    <row r="239" spans="1:18" ht="12.75">
      <c r="A239" s="93" t="s">
        <v>131</v>
      </c>
      <c r="B239" s="93" t="s">
        <v>569</v>
      </c>
      <c r="C239" s="93" t="s">
        <v>570</v>
      </c>
      <c r="D239" s="31" t="s">
        <v>627</v>
      </c>
      <c r="E239" s="31" t="s">
        <v>627</v>
      </c>
      <c r="F239" s="31"/>
      <c r="G239" s="31" t="s">
        <v>627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45"/>
    </row>
    <row r="240" spans="1:18" ht="12.75">
      <c r="A240" s="93" t="s">
        <v>131</v>
      </c>
      <c r="B240" s="93" t="s">
        <v>571</v>
      </c>
      <c r="C240" s="93" t="s">
        <v>572</v>
      </c>
      <c r="D240" s="31" t="s">
        <v>627</v>
      </c>
      <c r="E240" s="31" t="s">
        <v>627</v>
      </c>
      <c r="F240" s="31"/>
      <c r="G240" s="31" t="s">
        <v>627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45"/>
    </row>
    <row r="241" spans="1:18" ht="12.75">
      <c r="A241" s="93" t="s">
        <v>131</v>
      </c>
      <c r="B241" s="93" t="s">
        <v>573</v>
      </c>
      <c r="C241" s="93" t="s">
        <v>574</v>
      </c>
      <c r="D241" s="31" t="s">
        <v>627</v>
      </c>
      <c r="E241" s="31" t="s">
        <v>627</v>
      </c>
      <c r="F241" s="31"/>
      <c r="G241" s="31" t="s">
        <v>627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45"/>
    </row>
    <row r="242" spans="1:18" ht="12.75">
      <c r="A242" s="93" t="s">
        <v>131</v>
      </c>
      <c r="B242" s="93" t="s">
        <v>575</v>
      </c>
      <c r="C242" s="93" t="s">
        <v>576</v>
      </c>
      <c r="D242" s="31" t="s">
        <v>627</v>
      </c>
      <c r="E242" s="31" t="s">
        <v>627</v>
      </c>
      <c r="F242" s="31"/>
      <c r="G242" s="31" t="s">
        <v>627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45"/>
    </row>
    <row r="243" spans="1:18" ht="12.75">
      <c r="A243" s="93" t="s">
        <v>131</v>
      </c>
      <c r="B243" s="93" t="s">
        <v>577</v>
      </c>
      <c r="C243" s="93" t="s">
        <v>576</v>
      </c>
      <c r="D243" s="31" t="s">
        <v>627</v>
      </c>
      <c r="E243" s="31" t="s">
        <v>627</v>
      </c>
      <c r="F243" s="31"/>
      <c r="G243" s="31" t="s">
        <v>627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45"/>
    </row>
    <row r="244" spans="1:18" ht="12.75">
      <c r="A244" s="93" t="s">
        <v>131</v>
      </c>
      <c r="B244" s="93" t="s">
        <v>578</v>
      </c>
      <c r="C244" s="93" t="s">
        <v>579</v>
      </c>
      <c r="D244" s="31" t="s">
        <v>627</v>
      </c>
      <c r="E244" s="31" t="s">
        <v>627</v>
      </c>
      <c r="F244" s="31"/>
      <c r="G244" s="31" t="s">
        <v>627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45"/>
    </row>
    <row r="245" spans="1:18" ht="12.75">
      <c r="A245" s="93" t="s">
        <v>131</v>
      </c>
      <c r="B245" s="93" t="s">
        <v>580</v>
      </c>
      <c r="C245" s="93" t="s">
        <v>25</v>
      </c>
      <c r="D245" s="31" t="s">
        <v>627</v>
      </c>
      <c r="E245" s="31" t="s">
        <v>627</v>
      </c>
      <c r="F245" s="31"/>
      <c r="G245" s="31" t="s">
        <v>627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45"/>
    </row>
    <row r="246" spans="1:18" ht="12.75">
      <c r="A246" s="93" t="s">
        <v>131</v>
      </c>
      <c r="B246" s="93" t="s">
        <v>581</v>
      </c>
      <c r="C246" s="93" t="s">
        <v>582</v>
      </c>
      <c r="D246" s="31" t="s">
        <v>627</v>
      </c>
      <c r="E246" s="31" t="s">
        <v>627</v>
      </c>
      <c r="F246" s="31"/>
      <c r="G246" s="31" t="s">
        <v>627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45"/>
    </row>
    <row r="247" spans="1:18" ht="12.75">
      <c r="A247" s="93" t="s">
        <v>131</v>
      </c>
      <c r="B247" s="93" t="s">
        <v>583</v>
      </c>
      <c r="C247" s="93" t="s">
        <v>584</v>
      </c>
      <c r="D247" s="31" t="s">
        <v>627</v>
      </c>
      <c r="E247" s="31" t="s">
        <v>627</v>
      </c>
      <c r="F247" s="31"/>
      <c r="G247" s="31" t="s">
        <v>627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45"/>
    </row>
    <row r="248" spans="1:18" ht="12.75">
      <c r="A248" s="93" t="s">
        <v>131</v>
      </c>
      <c r="B248" s="93" t="s">
        <v>585</v>
      </c>
      <c r="C248" s="93" t="s">
        <v>586</v>
      </c>
      <c r="D248" s="31" t="s">
        <v>627</v>
      </c>
      <c r="E248" s="31" t="s">
        <v>627</v>
      </c>
      <c r="F248" s="31"/>
      <c r="G248" s="31" t="s">
        <v>627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45"/>
    </row>
    <row r="249" spans="1:18" ht="12.75">
      <c r="A249" s="93" t="s">
        <v>131</v>
      </c>
      <c r="B249" s="93" t="s">
        <v>587</v>
      </c>
      <c r="C249" s="93" t="s">
        <v>588</v>
      </c>
      <c r="D249" s="31" t="s">
        <v>627</v>
      </c>
      <c r="E249" s="31" t="s">
        <v>627</v>
      </c>
      <c r="F249" s="31"/>
      <c r="G249" s="31" t="s">
        <v>627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45"/>
    </row>
    <row r="250" spans="1:18" ht="12.75">
      <c r="A250" s="93" t="s">
        <v>131</v>
      </c>
      <c r="B250" s="93" t="s">
        <v>589</v>
      </c>
      <c r="C250" s="93" t="s">
        <v>590</v>
      </c>
      <c r="D250" s="31" t="s">
        <v>627</v>
      </c>
      <c r="E250" s="31" t="s">
        <v>627</v>
      </c>
      <c r="F250" s="31"/>
      <c r="G250" s="31" t="s">
        <v>627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45"/>
    </row>
    <row r="251" spans="1:18" ht="12.75">
      <c r="A251" s="93" t="s">
        <v>131</v>
      </c>
      <c r="B251" s="93" t="s">
        <v>591</v>
      </c>
      <c r="C251" s="93" t="s">
        <v>592</v>
      </c>
      <c r="D251" s="31" t="s">
        <v>627</v>
      </c>
      <c r="E251" s="31" t="s">
        <v>627</v>
      </c>
      <c r="F251" s="31"/>
      <c r="G251" s="31" t="s">
        <v>627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45"/>
    </row>
    <row r="252" spans="1:18" ht="12.75">
      <c r="A252" s="93" t="s">
        <v>131</v>
      </c>
      <c r="B252" s="93" t="s">
        <v>593</v>
      </c>
      <c r="C252" s="93" t="s">
        <v>594</v>
      </c>
      <c r="D252" s="31" t="s">
        <v>627</v>
      </c>
      <c r="E252" s="31" t="s">
        <v>627</v>
      </c>
      <c r="F252" s="31"/>
      <c r="G252" s="31" t="s">
        <v>627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45"/>
    </row>
    <row r="253" spans="1:18" ht="12.75">
      <c r="A253" s="93" t="s">
        <v>131</v>
      </c>
      <c r="B253" s="93" t="s">
        <v>595</v>
      </c>
      <c r="C253" s="93" t="s">
        <v>596</v>
      </c>
      <c r="D253" s="31" t="s">
        <v>627</v>
      </c>
      <c r="E253" s="31" t="s">
        <v>627</v>
      </c>
      <c r="F253" s="31"/>
      <c r="G253" s="31" t="s">
        <v>627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45"/>
    </row>
    <row r="254" spans="1:18" ht="12.75">
      <c r="A254" s="93" t="s">
        <v>131</v>
      </c>
      <c r="B254" s="93" t="s">
        <v>597</v>
      </c>
      <c r="C254" s="93" t="s">
        <v>598</v>
      </c>
      <c r="D254" s="31" t="s">
        <v>627</v>
      </c>
      <c r="E254" s="31" t="s">
        <v>627</v>
      </c>
      <c r="F254" s="31"/>
      <c r="G254" s="31" t="s">
        <v>627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45"/>
    </row>
    <row r="255" spans="1:18" ht="12.75">
      <c r="A255" s="93" t="s">
        <v>131</v>
      </c>
      <c r="B255" s="93" t="s">
        <v>599</v>
      </c>
      <c r="C255" s="93" t="s">
        <v>600</v>
      </c>
      <c r="D255" s="31" t="s">
        <v>627</v>
      </c>
      <c r="E255" s="31" t="s">
        <v>627</v>
      </c>
      <c r="F255" s="31"/>
      <c r="G255" s="31" t="s">
        <v>627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45"/>
    </row>
    <row r="256" spans="1:18" ht="12.75">
      <c r="A256" s="93" t="s">
        <v>131</v>
      </c>
      <c r="B256" s="93" t="s">
        <v>601</v>
      </c>
      <c r="C256" s="93" t="s">
        <v>602</v>
      </c>
      <c r="D256" s="31" t="s">
        <v>627</v>
      </c>
      <c r="E256" s="31" t="s">
        <v>627</v>
      </c>
      <c r="F256" s="31"/>
      <c r="G256" s="31" t="s">
        <v>627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45"/>
    </row>
    <row r="257" spans="1:18" ht="12.75">
      <c r="A257" s="93" t="s">
        <v>131</v>
      </c>
      <c r="B257" s="93" t="s">
        <v>603</v>
      </c>
      <c r="C257" s="93" t="s">
        <v>602</v>
      </c>
      <c r="D257" s="31" t="s">
        <v>627</v>
      </c>
      <c r="E257" s="31" t="s">
        <v>627</v>
      </c>
      <c r="F257" s="31"/>
      <c r="G257" s="31" t="s">
        <v>627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45"/>
    </row>
    <row r="258" spans="1:18" ht="12.75">
      <c r="A258" s="93" t="s">
        <v>131</v>
      </c>
      <c r="B258" s="93" t="s">
        <v>604</v>
      </c>
      <c r="C258" s="93" t="s">
        <v>605</v>
      </c>
      <c r="D258" s="31" t="s">
        <v>627</v>
      </c>
      <c r="E258" s="31" t="s">
        <v>627</v>
      </c>
      <c r="F258" s="31"/>
      <c r="G258" s="31" t="s">
        <v>627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45"/>
    </row>
    <row r="259" spans="1:18" ht="12.75">
      <c r="A259" s="93" t="s">
        <v>131</v>
      </c>
      <c r="B259" s="93" t="s">
        <v>606</v>
      </c>
      <c r="C259" s="93" t="s">
        <v>607</v>
      </c>
      <c r="D259" s="31" t="s">
        <v>627</v>
      </c>
      <c r="E259" s="31" t="s">
        <v>627</v>
      </c>
      <c r="F259" s="31"/>
      <c r="G259" s="31" t="s">
        <v>627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45"/>
    </row>
    <row r="260" spans="1:18" ht="12.75">
      <c r="A260" s="93" t="s">
        <v>131</v>
      </c>
      <c r="B260" s="93" t="s">
        <v>608</v>
      </c>
      <c r="C260" s="93" t="s">
        <v>607</v>
      </c>
      <c r="D260" s="31" t="s">
        <v>627</v>
      </c>
      <c r="E260" s="31" t="s">
        <v>627</v>
      </c>
      <c r="F260" s="31"/>
      <c r="G260" s="31" t="s">
        <v>627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45"/>
    </row>
    <row r="261" spans="1:18" ht="12.75">
      <c r="A261" s="93" t="s">
        <v>131</v>
      </c>
      <c r="B261" s="93" t="s">
        <v>609</v>
      </c>
      <c r="C261" s="93" t="s">
        <v>610</v>
      </c>
      <c r="D261" s="31" t="s">
        <v>627</v>
      </c>
      <c r="E261" s="31" t="s">
        <v>627</v>
      </c>
      <c r="F261" s="31"/>
      <c r="G261" s="31" t="s">
        <v>627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45"/>
    </row>
    <row r="262" spans="1:18" ht="12.75">
      <c r="A262" s="93" t="s">
        <v>131</v>
      </c>
      <c r="B262" s="93" t="s">
        <v>611</v>
      </c>
      <c r="C262" s="93" t="s">
        <v>612</v>
      </c>
      <c r="D262" s="31" t="s">
        <v>627</v>
      </c>
      <c r="E262" s="31" t="s">
        <v>627</v>
      </c>
      <c r="F262" s="31"/>
      <c r="G262" s="31" t="s">
        <v>627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45"/>
    </row>
    <row r="263" spans="1:18" ht="12.75">
      <c r="A263" s="93" t="s">
        <v>131</v>
      </c>
      <c r="B263" s="93" t="s">
        <v>613</v>
      </c>
      <c r="C263" s="93" t="s">
        <v>614</v>
      </c>
      <c r="D263" s="31" t="s">
        <v>627</v>
      </c>
      <c r="E263" s="31" t="s">
        <v>627</v>
      </c>
      <c r="F263" s="31"/>
      <c r="G263" s="31" t="s">
        <v>627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45"/>
    </row>
    <row r="264" spans="1:18" ht="12.75">
      <c r="A264" s="93" t="s">
        <v>131</v>
      </c>
      <c r="B264" s="93" t="s">
        <v>615</v>
      </c>
      <c r="C264" s="93" t="s">
        <v>616</v>
      </c>
      <c r="D264" s="31" t="s">
        <v>627</v>
      </c>
      <c r="E264" s="31" t="s">
        <v>627</v>
      </c>
      <c r="F264" s="31"/>
      <c r="G264" s="31" t="s">
        <v>627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45"/>
    </row>
    <row r="265" spans="1:18" ht="12.75">
      <c r="A265" s="93" t="s">
        <v>131</v>
      </c>
      <c r="B265" s="93" t="s">
        <v>617</v>
      </c>
      <c r="C265" s="93" t="s">
        <v>353</v>
      </c>
      <c r="D265" s="31" t="s">
        <v>627</v>
      </c>
      <c r="E265" s="31" t="s">
        <v>627</v>
      </c>
      <c r="F265" s="31"/>
      <c r="G265" s="31" t="s">
        <v>627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45"/>
    </row>
    <row r="266" spans="1:18" ht="12.75">
      <c r="A266" s="93" t="s">
        <v>131</v>
      </c>
      <c r="B266" s="93" t="s">
        <v>618</v>
      </c>
      <c r="C266" s="93" t="s">
        <v>619</v>
      </c>
      <c r="D266" s="31" t="s">
        <v>627</v>
      </c>
      <c r="E266" s="31" t="s">
        <v>627</v>
      </c>
      <c r="F266" s="31"/>
      <c r="G266" s="31" t="s">
        <v>627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45"/>
    </row>
    <row r="267" spans="1:18" ht="12.75">
      <c r="A267" s="93" t="s">
        <v>131</v>
      </c>
      <c r="B267" s="93" t="s">
        <v>620</v>
      </c>
      <c r="C267" s="93" t="s">
        <v>621</v>
      </c>
      <c r="D267" s="31" t="s">
        <v>627</v>
      </c>
      <c r="E267" s="31" t="s">
        <v>627</v>
      </c>
      <c r="F267" s="31"/>
      <c r="G267" s="31" t="s">
        <v>627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45"/>
    </row>
    <row r="268" spans="1:18" ht="12.75">
      <c r="A268" s="99" t="s">
        <v>131</v>
      </c>
      <c r="B268" s="99" t="s">
        <v>622</v>
      </c>
      <c r="C268" s="99" t="s">
        <v>623</v>
      </c>
      <c r="D268" s="34" t="s">
        <v>627</v>
      </c>
      <c r="E268" s="34" t="s">
        <v>627</v>
      </c>
      <c r="F268" s="34"/>
      <c r="G268" s="34" t="s">
        <v>627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86"/>
    </row>
    <row r="269" spans="1:18" ht="12.75">
      <c r="A269" s="31"/>
      <c r="B269" s="32">
        <f>COUNTA(B185:B268)</f>
        <v>84</v>
      </c>
      <c r="C269" s="55"/>
      <c r="D269" s="32">
        <f>COUNTIF(D185:D268,"Yes")</f>
        <v>84</v>
      </c>
      <c r="E269" s="32">
        <f aca="true" t="shared" si="3" ref="E269:R269">COUNTIF(E185:E268,"Yes")</f>
        <v>84</v>
      </c>
      <c r="F269" s="32">
        <f t="shared" si="3"/>
        <v>0</v>
      </c>
      <c r="G269" s="32">
        <f t="shared" si="3"/>
        <v>84</v>
      </c>
      <c r="H269" s="32">
        <f t="shared" si="3"/>
        <v>0</v>
      </c>
      <c r="I269" s="32">
        <f t="shared" si="3"/>
        <v>0</v>
      </c>
      <c r="J269" s="32">
        <f t="shared" si="3"/>
        <v>0</v>
      </c>
      <c r="K269" s="32">
        <f t="shared" si="3"/>
        <v>0</v>
      </c>
      <c r="L269" s="32">
        <f t="shared" si="3"/>
        <v>0</v>
      </c>
      <c r="M269" s="32">
        <f t="shared" si="3"/>
        <v>0</v>
      </c>
      <c r="N269" s="32">
        <f t="shared" si="3"/>
        <v>0</v>
      </c>
      <c r="O269" s="32">
        <f t="shared" si="3"/>
        <v>0</v>
      </c>
      <c r="P269" s="32">
        <f t="shared" si="3"/>
        <v>0</v>
      </c>
      <c r="Q269" s="32">
        <f t="shared" si="3"/>
        <v>0</v>
      </c>
      <c r="R269" s="67">
        <f t="shared" si="3"/>
        <v>0</v>
      </c>
    </row>
    <row r="270" spans="1:18" ht="9.75" customHeight="1">
      <c r="A270" s="31"/>
      <c r="B270" s="42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45"/>
    </row>
    <row r="271" spans="1:18" ht="12.75">
      <c r="A271" s="68" t="s">
        <v>24</v>
      </c>
      <c r="B271" s="68">
        <f>B51+B122+B183+B269</f>
        <v>260</v>
      </c>
      <c r="D271" s="68">
        <f aca="true" t="shared" si="4" ref="D271:R271">D51+D122+D183+D269</f>
        <v>260</v>
      </c>
      <c r="E271" s="68">
        <f t="shared" si="4"/>
        <v>260</v>
      </c>
      <c r="F271" s="68">
        <f t="shared" si="4"/>
        <v>0</v>
      </c>
      <c r="G271" s="68">
        <f t="shared" si="4"/>
        <v>260</v>
      </c>
      <c r="H271" s="68">
        <f t="shared" si="4"/>
        <v>0</v>
      </c>
      <c r="I271" s="68">
        <f t="shared" si="4"/>
        <v>0</v>
      </c>
      <c r="J271" s="68">
        <f t="shared" si="4"/>
        <v>0</v>
      </c>
      <c r="K271" s="68">
        <f t="shared" si="4"/>
        <v>0</v>
      </c>
      <c r="L271" s="68">
        <f t="shared" si="4"/>
        <v>0</v>
      </c>
      <c r="M271" s="68">
        <f t="shared" si="4"/>
        <v>0</v>
      </c>
      <c r="N271" s="68">
        <f t="shared" si="4"/>
        <v>0</v>
      </c>
      <c r="O271" s="68">
        <f t="shared" si="4"/>
        <v>0</v>
      </c>
      <c r="P271" s="68">
        <f t="shared" si="4"/>
        <v>0</v>
      </c>
      <c r="Q271" s="68">
        <f t="shared" si="4"/>
        <v>0</v>
      </c>
      <c r="R271" s="68">
        <f t="shared" si="4"/>
        <v>0</v>
      </c>
    </row>
    <row r="272" ht="9" customHeight="1">
      <c r="R272" s="6"/>
    </row>
    <row r="273" spans="4:18" ht="12.75">
      <c r="D273" s="73"/>
      <c r="E273" s="120" t="s">
        <v>0</v>
      </c>
      <c r="F273" s="121"/>
      <c r="G273" s="121"/>
      <c r="H273" s="121"/>
      <c r="I273" s="121"/>
      <c r="J273" s="74"/>
      <c r="R273" s="6"/>
    </row>
    <row r="274" spans="4:18" ht="12.75">
      <c r="D274" s="83" t="s">
        <v>22</v>
      </c>
      <c r="E274" s="76"/>
      <c r="F274" s="76"/>
      <c r="G274" s="76"/>
      <c r="H274" s="76"/>
      <c r="I274" s="76"/>
      <c r="J274" s="77"/>
      <c r="R274" s="6"/>
    </row>
    <row r="275" spans="4:18" ht="12.75">
      <c r="D275" s="84" t="s">
        <v>23</v>
      </c>
      <c r="E275" s="76"/>
      <c r="F275" s="76"/>
      <c r="G275" s="76"/>
      <c r="H275" s="76"/>
      <c r="I275" s="76"/>
      <c r="J275" s="77"/>
      <c r="R275" s="6"/>
    </row>
    <row r="276" spans="4:18" ht="12.75">
      <c r="D276" s="75"/>
      <c r="E276" s="76"/>
      <c r="F276" s="76"/>
      <c r="G276" s="76"/>
      <c r="H276" s="76"/>
      <c r="I276" s="76"/>
      <c r="J276" s="77"/>
      <c r="R276" s="6"/>
    </row>
    <row r="277" spans="4:18" ht="12.75">
      <c r="D277" s="75"/>
      <c r="E277" s="78" t="s">
        <v>1</v>
      </c>
      <c r="F277" s="79" t="s">
        <v>2</v>
      </c>
      <c r="G277" s="76"/>
      <c r="H277" s="76"/>
      <c r="I277" s="76"/>
      <c r="J277" s="77"/>
      <c r="R277" s="6"/>
    </row>
    <row r="278" spans="4:10" ht="12.75">
      <c r="D278" s="75"/>
      <c r="E278" s="78" t="s">
        <v>3</v>
      </c>
      <c r="F278" s="79" t="s">
        <v>4</v>
      </c>
      <c r="G278" s="76"/>
      <c r="H278" s="76"/>
      <c r="I278" s="76"/>
      <c r="J278" s="77"/>
    </row>
    <row r="279" spans="4:10" ht="12.75">
      <c r="D279" s="75"/>
      <c r="E279" s="78" t="s">
        <v>5</v>
      </c>
      <c r="F279" s="79" t="s">
        <v>107</v>
      </c>
      <c r="G279" s="76"/>
      <c r="H279" s="76"/>
      <c r="I279" s="76"/>
      <c r="J279" s="77"/>
    </row>
    <row r="280" spans="4:10" ht="12.75">
      <c r="D280" s="75"/>
      <c r="E280" s="78" t="s">
        <v>6</v>
      </c>
      <c r="F280" s="79" t="s">
        <v>108</v>
      </c>
      <c r="G280" s="76"/>
      <c r="H280" s="76"/>
      <c r="I280" s="76"/>
      <c r="J280" s="77"/>
    </row>
    <row r="281" spans="4:10" ht="12.75">
      <c r="D281" s="75"/>
      <c r="E281" s="78" t="s">
        <v>7</v>
      </c>
      <c r="F281" s="79" t="s">
        <v>8</v>
      </c>
      <c r="G281" s="76"/>
      <c r="H281" s="76"/>
      <c r="I281" s="76"/>
      <c r="J281" s="77"/>
    </row>
    <row r="282" spans="4:10" ht="12.75">
      <c r="D282" s="75"/>
      <c r="E282" s="78" t="s">
        <v>9</v>
      </c>
      <c r="F282" s="79" t="s">
        <v>114</v>
      </c>
      <c r="G282" s="76"/>
      <c r="H282" s="76"/>
      <c r="I282" s="76"/>
      <c r="J282" s="77"/>
    </row>
    <row r="283" spans="4:10" ht="12.75">
      <c r="D283" s="75"/>
      <c r="E283" s="78" t="s">
        <v>10</v>
      </c>
      <c r="F283" s="79" t="s">
        <v>115</v>
      </c>
      <c r="G283" s="76"/>
      <c r="H283" s="76"/>
      <c r="I283" s="76"/>
      <c r="J283" s="77"/>
    </row>
    <row r="284" spans="4:10" ht="12.75">
      <c r="D284" s="75"/>
      <c r="E284" s="78" t="s">
        <v>11</v>
      </c>
      <c r="F284" s="79" t="s">
        <v>12</v>
      </c>
      <c r="G284" s="76"/>
      <c r="H284" s="76"/>
      <c r="I284" s="76"/>
      <c r="J284" s="77"/>
    </row>
    <row r="285" spans="4:10" ht="12.75">
      <c r="D285" s="75"/>
      <c r="E285" s="78" t="s">
        <v>13</v>
      </c>
      <c r="F285" s="79" t="s">
        <v>14</v>
      </c>
      <c r="G285" s="76"/>
      <c r="H285" s="76"/>
      <c r="I285" s="76"/>
      <c r="J285" s="77"/>
    </row>
    <row r="286" spans="4:10" ht="12.75">
      <c r="D286" s="75"/>
      <c r="E286" s="78" t="s">
        <v>15</v>
      </c>
      <c r="F286" s="79" t="s">
        <v>109</v>
      </c>
      <c r="G286" s="76"/>
      <c r="H286" s="76"/>
      <c r="I286" s="76"/>
      <c r="J286" s="77"/>
    </row>
    <row r="287" spans="4:10" ht="12.75">
      <c r="D287" s="75"/>
      <c r="E287" s="78" t="s">
        <v>16</v>
      </c>
      <c r="F287" s="79" t="s">
        <v>17</v>
      </c>
      <c r="G287" s="76"/>
      <c r="H287" s="76"/>
      <c r="I287" s="76"/>
      <c r="J287" s="77"/>
    </row>
    <row r="288" spans="4:10" ht="12.75">
      <c r="D288" s="75"/>
      <c r="E288" s="78" t="s">
        <v>18</v>
      </c>
      <c r="F288" s="79" t="s">
        <v>19</v>
      </c>
      <c r="G288" s="76"/>
      <c r="H288" s="76"/>
      <c r="I288" s="76"/>
      <c r="J288" s="77"/>
    </row>
    <row r="289" spans="4:10" ht="12.75">
      <c r="D289" s="75"/>
      <c r="E289" s="78" t="s">
        <v>20</v>
      </c>
      <c r="F289" s="79" t="s">
        <v>21</v>
      </c>
      <c r="G289" s="76"/>
      <c r="H289" s="76"/>
      <c r="I289" s="76"/>
      <c r="J289" s="77"/>
    </row>
    <row r="290" spans="4:10" ht="12.75">
      <c r="D290" s="80"/>
      <c r="E290" s="81"/>
      <c r="F290" s="81"/>
      <c r="G290" s="81"/>
      <c r="H290" s="81"/>
      <c r="I290" s="81"/>
      <c r="J290" s="82"/>
    </row>
  </sheetData>
  <mergeCells count="3">
    <mergeCell ref="B1:C1"/>
    <mergeCell ref="F1:R1"/>
    <mergeCell ref="E273:I273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New Jersey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49</v>
      </c>
      <c r="B1" s="24" t="s">
        <v>50</v>
      </c>
      <c r="C1" s="24" t="s">
        <v>51</v>
      </c>
      <c r="D1" s="24" t="s">
        <v>56</v>
      </c>
      <c r="E1" s="25" t="s">
        <v>77</v>
      </c>
      <c r="F1" s="25" t="s">
        <v>89</v>
      </c>
      <c r="G1" s="26" t="s">
        <v>78</v>
      </c>
      <c r="H1" s="24" t="s">
        <v>98</v>
      </c>
      <c r="I1" s="24" t="s">
        <v>99</v>
      </c>
      <c r="J1" s="3" t="s">
        <v>100</v>
      </c>
    </row>
    <row r="2" spans="1:10" ht="12.75" customHeight="1">
      <c r="A2" s="107" t="s">
        <v>128</v>
      </c>
      <c r="B2" s="107" t="s">
        <v>180</v>
      </c>
      <c r="C2" s="107" t="s">
        <v>181</v>
      </c>
      <c r="D2" s="108" t="s">
        <v>105</v>
      </c>
      <c r="E2" s="109">
        <v>39602</v>
      </c>
      <c r="F2" s="110">
        <v>39603</v>
      </c>
      <c r="G2" s="108">
        <v>1</v>
      </c>
      <c r="H2" s="108" t="s">
        <v>625</v>
      </c>
      <c r="I2" s="108" t="s">
        <v>28</v>
      </c>
      <c r="J2" s="108" t="s">
        <v>57</v>
      </c>
    </row>
    <row r="3" spans="1:10" ht="12.75" customHeight="1">
      <c r="A3" s="93"/>
      <c r="B3" s="56">
        <v>1</v>
      </c>
      <c r="C3" s="32"/>
      <c r="D3" s="32">
        <f>COUNTA(#REF!)</f>
        <v>1</v>
      </c>
      <c r="E3" s="32"/>
      <c r="F3" s="32"/>
      <c r="G3" s="32">
        <v>1</v>
      </c>
      <c r="H3" s="31"/>
      <c r="I3" s="31"/>
      <c r="J3" s="31"/>
    </row>
    <row r="4" spans="1:10" ht="12.75" customHeight="1">
      <c r="A4" s="31"/>
      <c r="B4" s="31"/>
      <c r="C4" s="31"/>
      <c r="D4" s="31"/>
      <c r="E4" s="47"/>
      <c r="F4" s="47"/>
      <c r="G4" s="31"/>
      <c r="H4" s="31"/>
      <c r="I4" s="31"/>
      <c r="J4" s="31"/>
    </row>
    <row r="5" spans="1:10" ht="12.75" customHeight="1">
      <c r="A5" s="31" t="s">
        <v>130</v>
      </c>
      <c r="B5" s="31" t="s">
        <v>378</v>
      </c>
      <c r="C5" s="31" t="s">
        <v>379</v>
      </c>
      <c r="D5" s="31" t="s">
        <v>26</v>
      </c>
      <c r="E5" s="47">
        <v>39600</v>
      </c>
      <c r="F5" s="47">
        <v>39601</v>
      </c>
      <c r="G5" s="31">
        <v>1</v>
      </c>
      <c r="H5" s="31" t="s">
        <v>27</v>
      </c>
      <c r="I5" s="31" t="s">
        <v>28</v>
      </c>
      <c r="J5" s="31" t="s">
        <v>103</v>
      </c>
    </row>
    <row r="6" spans="1:10" ht="12.75" customHeight="1">
      <c r="A6" s="31" t="s">
        <v>130</v>
      </c>
      <c r="B6" s="31" t="s">
        <v>378</v>
      </c>
      <c r="C6" s="31" t="s">
        <v>379</v>
      </c>
      <c r="D6" s="31" t="s">
        <v>26</v>
      </c>
      <c r="E6" s="47">
        <v>39614</v>
      </c>
      <c r="F6" s="47">
        <v>39615</v>
      </c>
      <c r="G6" s="31">
        <v>1</v>
      </c>
      <c r="H6" s="31" t="s">
        <v>27</v>
      </c>
      <c r="I6" s="31" t="s">
        <v>28</v>
      </c>
      <c r="J6" s="31" t="s">
        <v>103</v>
      </c>
    </row>
    <row r="7" spans="1:10" ht="12.75" customHeight="1">
      <c r="A7" s="31" t="s">
        <v>130</v>
      </c>
      <c r="B7" s="31" t="s">
        <v>378</v>
      </c>
      <c r="C7" s="31" t="s">
        <v>379</v>
      </c>
      <c r="D7" s="31" t="s">
        <v>26</v>
      </c>
      <c r="E7" s="47">
        <v>39622</v>
      </c>
      <c r="F7" s="47">
        <v>39623</v>
      </c>
      <c r="G7" s="31">
        <v>1</v>
      </c>
      <c r="H7" s="31" t="s">
        <v>27</v>
      </c>
      <c r="I7" s="31" t="s">
        <v>28</v>
      </c>
      <c r="J7" s="31" t="s">
        <v>103</v>
      </c>
    </row>
    <row r="8" spans="1:10" ht="12.75" customHeight="1">
      <c r="A8" s="31" t="s">
        <v>130</v>
      </c>
      <c r="B8" s="31" t="s">
        <v>378</v>
      </c>
      <c r="C8" s="31" t="s">
        <v>379</v>
      </c>
      <c r="D8" s="31" t="s">
        <v>26</v>
      </c>
      <c r="E8" s="47">
        <v>39627</v>
      </c>
      <c r="F8" s="47">
        <v>39628</v>
      </c>
      <c r="G8" s="31">
        <v>1</v>
      </c>
      <c r="H8" s="31" t="s">
        <v>27</v>
      </c>
      <c r="I8" s="31" t="s">
        <v>28</v>
      </c>
      <c r="J8" s="31" t="s">
        <v>103</v>
      </c>
    </row>
    <row r="9" spans="1:10" ht="12.75" customHeight="1">
      <c r="A9" s="31" t="s">
        <v>130</v>
      </c>
      <c r="B9" s="31" t="s">
        <v>378</v>
      </c>
      <c r="C9" s="31" t="s">
        <v>379</v>
      </c>
      <c r="D9" s="31" t="s">
        <v>26</v>
      </c>
      <c r="E9" s="47">
        <v>39629</v>
      </c>
      <c r="F9" s="47">
        <v>39630</v>
      </c>
      <c r="G9" s="31">
        <v>1</v>
      </c>
      <c r="H9" s="31" t="s">
        <v>27</v>
      </c>
      <c r="I9" s="31" t="s">
        <v>28</v>
      </c>
      <c r="J9" s="31" t="s">
        <v>103</v>
      </c>
    </row>
    <row r="10" spans="1:10" ht="12.75" customHeight="1">
      <c r="A10" s="31" t="s">
        <v>130</v>
      </c>
      <c r="B10" s="31" t="s">
        <v>378</v>
      </c>
      <c r="C10" s="31" t="s">
        <v>379</v>
      </c>
      <c r="D10" s="31" t="s">
        <v>26</v>
      </c>
      <c r="E10" s="47">
        <v>39634</v>
      </c>
      <c r="F10" s="47">
        <v>39635</v>
      </c>
      <c r="G10" s="31">
        <v>1</v>
      </c>
      <c r="H10" s="31" t="s">
        <v>27</v>
      </c>
      <c r="I10" s="31" t="s">
        <v>28</v>
      </c>
      <c r="J10" s="31" t="s">
        <v>103</v>
      </c>
    </row>
    <row r="11" spans="1:10" ht="12.75" customHeight="1">
      <c r="A11" s="31" t="s">
        <v>130</v>
      </c>
      <c r="B11" s="31" t="s">
        <v>378</v>
      </c>
      <c r="C11" s="31" t="s">
        <v>379</v>
      </c>
      <c r="D11" s="31" t="s">
        <v>26</v>
      </c>
      <c r="E11" s="47">
        <v>39635</v>
      </c>
      <c r="F11" s="47">
        <v>39636</v>
      </c>
      <c r="G11" s="31">
        <v>1</v>
      </c>
      <c r="H11" s="31" t="s">
        <v>104</v>
      </c>
      <c r="I11" s="31" t="s">
        <v>28</v>
      </c>
      <c r="J11" s="31" t="s">
        <v>103</v>
      </c>
    </row>
    <row r="12" spans="1:10" ht="12.75" customHeight="1">
      <c r="A12" s="31" t="s">
        <v>130</v>
      </c>
      <c r="B12" s="31" t="s">
        <v>378</v>
      </c>
      <c r="C12" s="31" t="s">
        <v>379</v>
      </c>
      <c r="D12" s="31" t="s">
        <v>26</v>
      </c>
      <c r="E12" s="47">
        <v>39653</v>
      </c>
      <c r="F12" s="47">
        <v>39654</v>
      </c>
      <c r="G12" s="31">
        <v>1</v>
      </c>
      <c r="H12" s="31" t="s">
        <v>27</v>
      </c>
      <c r="I12" s="31" t="s">
        <v>28</v>
      </c>
      <c r="J12" s="31" t="s">
        <v>103</v>
      </c>
    </row>
    <row r="13" spans="1:10" ht="12.75" customHeight="1">
      <c r="A13" s="31" t="s">
        <v>130</v>
      </c>
      <c r="B13" s="31" t="s">
        <v>378</v>
      </c>
      <c r="C13" s="31" t="s">
        <v>379</v>
      </c>
      <c r="D13" s="31" t="s">
        <v>26</v>
      </c>
      <c r="E13" s="47">
        <v>39657</v>
      </c>
      <c r="F13" s="47">
        <v>39658</v>
      </c>
      <c r="G13" s="31">
        <v>1</v>
      </c>
      <c r="H13" s="31" t="s">
        <v>27</v>
      </c>
      <c r="I13" s="31" t="s">
        <v>28</v>
      </c>
      <c r="J13" s="31" t="s">
        <v>103</v>
      </c>
    </row>
    <row r="14" spans="1:10" ht="12.75" customHeight="1">
      <c r="A14" s="31" t="s">
        <v>130</v>
      </c>
      <c r="B14" s="31" t="s">
        <v>378</v>
      </c>
      <c r="C14" s="31" t="s">
        <v>379</v>
      </c>
      <c r="D14" s="31" t="s">
        <v>26</v>
      </c>
      <c r="E14" s="47">
        <v>39671</v>
      </c>
      <c r="F14" s="47">
        <v>39672</v>
      </c>
      <c r="G14" s="31">
        <v>1</v>
      </c>
      <c r="H14" s="31" t="s">
        <v>27</v>
      </c>
      <c r="I14" s="31" t="s">
        <v>28</v>
      </c>
      <c r="J14" s="31" t="s">
        <v>103</v>
      </c>
    </row>
    <row r="15" spans="1:10" ht="12.75" customHeight="1">
      <c r="A15" s="31" t="s">
        <v>130</v>
      </c>
      <c r="B15" s="31" t="s">
        <v>378</v>
      </c>
      <c r="C15" s="31" t="s">
        <v>379</v>
      </c>
      <c r="D15" s="31" t="s">
        <v>26</v>
      </c>
      <c r="E15" s="47">
        <v>39675</v>
      </c>
      <c r="F15" s="47">
        <v>39676</v>
      </c>
      <c r="G15" s="31">
        <v>1</v>
      </c>
      <c r="H15" s="31" t="s">
        <v>27</v>
      </c>
      <c r="I15" s="31" t="s">
        <v>28</v>
      </c>
      <c r="J15" s="31" t="s">
        <v>103</v>
      </c>
    </row>
    <row r="16" spans="1:10" ht="12.75" customHeight="1">
      <c r="A16" s="31" t="s">
        <v>130</v>
      </c>
      <c r="B16" s="31" t="s">
        <v>383</v>
      </c>
      <c r="C16" s="31" t="s">
        <v>384</v>
      </c>
      <c r="D16" s="31" t="s">
        <v>26</v>
      </c>
      <c r="E16" s="47">
        <v>39600</v>
      </c>
      <c r="F16" s="47">
        <v>39601</v>
      </c>
      <c r="G16" s="31">
        <v>1</v>
      </c>
      <c r="H16" s="31" t="s">
        <v>27</v>
      </c>
      <c r="I16" s="31" t="s">
        <v>28</v>
      </c>
      <c r="J16" s="31" t="s">
        <v>103</v>
      </c>
    </row>
    <row r="17" spans="1:10" ht="12.75" customHeight="1">
      <c r="A17" s="31" t="s">
        <v>130</v>
      </c>
      <c r="B17" s="31" t="s">
        <v>383</v>
      </c>
      <c r="C17" s="31" t="s">
        <v>384</v>
      </c>
      <c r="D17" s="31" t="s">
        <v>26</v>
      </c>
      <c r="E17" s="47">
        <v>39614</v>
      </c>
      <c r="F17" s="47">
        <v>39615</v>
      </c>
      <c r="G17" s="31">
        <v>1</v>
      </c>
      <c r="H17" s="31" t="s">
        <v>27</v>
      </c>
      <c r="I17" s="31" t="s">
        <v>28</v>
      </c>
      <c r="J17" s="31" t="s">
        <v>103</v>
      </c>
    </row>
    <row r="18" spans="1:10" ht="12.75" customHeight="1">
      <c r="A18" s="31" t="s">
        <v>130</v>
      </c>
      <c r="B18" s="31" t="s">
        <v>383</v>
      </c>
      <c r="C18" s="31" t="s">
        <v>384</v>
      </c>
      <c r="D18" s="31" t="s">
        <v>26</v>
      </c>
      <c r="E18" s="47">
        <v>39622</v>
      </c>
      <c r="F18" s="47">
        <v>39623</v>
      </c>
      <c r="G18" s="31">
        <v>1</v>
      </c>
      <c r="H18" s="31" t="s">
        <v>27</v>
      </c>
      <c r="I18" s="31" t="s">
        <v>28</v>
      </c>
      <c r="J18" s="31" t="s">
        <v>103</v>
      </c>
    </row>
    <row r="19" spans="1:10" ht="12.75" customHeight="1">
      <c r="A19" s="31" t="s">
        <v>130</v>
      </c>
      <c r="B19" s="31" t="s">
        <v>383</v>
      </c>
      <c r="C19" s="31" t="s">
        <v>384</v>
      </c>
      <c r="D19" s="31" t="s">
        <v>26</v>
      </c>
      <c r="E19" s="47">
        <v>39627</v>
      </c>
      <c r="F19" s="47">
        <v>39628</v>
      </c>
      <c r="G19" s="31">
        <v>1</v>
      </c>
      <c r="H19" s="31" t="s">
        <v>27</v>
      </c>
      <c r="I19" s="31" t="s">
        <v>28</v>
      </c>
      <c r="J19" s="31" t="s">
        <v>103</v>
      </c>
    </row>
    <row r="20" spans="1:10" ht="12.75" customHeight="1">
      <c r="A20" s="31" t="s">
        <v>130</v>
      </c>
      <c r="B20" s="31" t="s">
        <v>383</v>
      </c>
      <c r="C20" s="31" t="s">
        <v>384</v>
      </c>
      <c r="D20" s="31" t="s">
        <v>26</v>
      </c>
      <c r="E20" s="47">
        <v>39629</v>
      </c>
      <c r="F20" s="47">
        <v>39630</v>
      </c>
      <c r="G20" s="31">
        <v>1</v>
      </c>
      <c r="H20" s="31" t="s">
        <v>27</v>
      </c>
      <c r="I20" s="31" t="s">
        <v>28</v>
      </c>
      <c r="J20" s="31" t="s">
        <v>103</v>
      </c>
    </row>
    <row r="21" spans="1:10" ht="12.75" customHeight="1">
      <c r="A21" s="31" t="s">
        <v>130</v>
      </c>
      <c r="B21" s="31" t="s">
        <v>383</v>
      </c>
      <c r="C21" s="31" t="s">
        <v>384</v>
      </c>
      <c r="D21" s="31" t="s">
        <v>26</v>
      </c>
      <c r="E21" s="47">
        <v>39634</v>
      </c>
      <c r="F21" s="47">
        <v>39635</v>
      </c>
      <c r="G21" s="31">
        <v>1</v>
      </c>
      <c r="H21" s="31" t="s">
        <v>27</v>
      </c>
      <c r="I21" s="31" t="s">
        <v>28</v>
      </c>
      <c r="J21" s="31" t="s">
        <v>103</v>
      </c>
    </row>
    <row r="22" spans="1:10" ht="12.75" customHeight="1">
      <c r="A22" s="31" t="s">
        <v>130</v>
      </c>
      <c r="B22" s="31" t="s">
        <v>383</v>
      </c>
      <c r="C22" s="31" t="s">
        <v>384</v>
      </c>
      <c r="D22" s="31" t="s">
        <v>26</v>
      </c>
      <c r="E22" s="47">
        <v>39635</v>
      </c>
      <c r="F22" s="47">
        <v>39636</v>
      </c>
      <c r="G22" s="31">
        <v>1</v>
      </c>
      <c r="H22" s="31" t="s">
        <v>27</v>
      </c>
      <c r="I22" s="31" t="s">
        <v>28</v>
      </c>
      <c r="J22" s="31" t="s">
        <v>103</v>
      </c>
    </row>
    <row r="23" spans="1:10" ht="12.75" customHeight="1">
      <c r="A23" s="31" t="s">
        <v>130</v>
      </c>
      <c r="B23" s="31" t="s">
        <v>383</v>
      </c>
      <c r="C23" s="31" t="s">
        <v>384</v>
      </c>
      <c r="D23" s="31" t="s">
        <v>26</v>
      </c>
      <c r="E23" s="47">
        <v>39653</v>
      </c>
      <c r="F23" s="47">
        <v>39654</v>
      </c>
      <c r="G23" s="31">
        <v>1</v>
      </c>
      <c r="H23" s="31" t="s">
        <v>27</v>
      </c>
      <c r="I23" s="31" t="s">
        <v>28</v>
      </c>
      <c r="J23" s="31" t="s">
        <v>103</v>
      </c>
    </row>
    <row r="24" spans="1:10" ht="12.75" customHeight="1">
      <c r="A24" s="31" t="s">
        <v>130</v>
      </c>
      <c r="B24" s="31" t="s">
        <v>383</v>
      </c>
      <c r="C24" s="31" t="s">
        <v>384</v>
      </c>
      <c r="D24" s="31" t="s">
        <v>26</v>
      </c>
      <c r="E24" s="47">
        <v>39657</v>
      </c>
      <c r="F24" s="47">
        <v>39658</v>
      </c>
      <c r="G24" s="31">
        <v>1</v>
      </c>
      <c r="H24" s="31" t="s">
        <v>27</v>
      </c>
      <c r="I24" s="31" t="s">
        <v>28</v>
      </c>
      <c r="J24" s="31" t="s">
        <v>103</v>
      </c>
    </row>
    <row r="25" spans="1:10" ht="12.75" customHeight="1">
      <c r="A25" s="31" t="s">
        <v>130</v>
      </c>
      <c r="B25" s="31" t="s">
        <v>383</v>
      </c>
      <c r="C25" s="31" t="s">
        <v>384</v>
      </c>
      <c r="D25" s="31" t="s">
        <v>26</v>
      </c>
      <c r="E25" s="47">
        <v>39671</v>
      </c>
      <c r="F25" s="47">
        <v>39672</v>
      </c>
      <c r="G25" s="31">
        <v>1</v>
      </c>
      <c r="H25" s="31" t="s">
        <v>27</v>
      </c>
      <c r="I25" s="31" t="s">
        <v>28</v>
      </c>
      <c r="J25" s="31" t="s">
        <v>103</v>
      </c>
    </row>
    <row r="26" spans="1:10" ht="12.75" customHeight="1">
      <c r="A26" s="31" t="s">
        <v>130</v>
      </c>
      <c r="B26" s="31" t="s">
        <v>383</v>
      </c>
      <c r="C26" s="31" t="s">
        <v>384</v>
      </c>
      <c r="D26" s="31" t="s">
        <v>26</v>
      </c>
      <c r="E26" s="47">
        <v>39675</v>
      </c>
      <c r="F26" s="47">
        <v>39676</v>
      </c>
      <c r="G26" s="31">
        <v>1</v>
      </c>
      <c r="H26" s="31" t="s">
        <v>27</v>
      </c>
      <c r="I26" s="31" t="s">
        <v>28</v>
      </c>
      <c r="J26" s="31" t="s">
        <v>103</v>
      </c>
    </row>
    <row r="27" spans="1:10" ht="12.75" customHeight="1">
      <c r="A27" s="31" t="s">
        <v>130</v>
      </c>
      <c r="B27" s="31" t="s">
        <v>413</v>
      </c>
      <c r="C27" s="31" t="s">
        <v>414</v>
      </c>
      <c r="D27" s="31" t="s">
        <v>105</v>
      </c>
      <c r="E27" s="47">
        <v>39652</v>
      </c>
      <c r="F27" s="47">
        <v>39653</v>
      </c>
      <c r="G27" s="31">
        <v>1</v>
      </c>
      <c r="H27" s="31" t="s">
        <v>625</v>
      </c>
      <c r="I27" s="31" t="s">
        <v>28</v>
      </c>
      <c r="J27" s="31" t="s">
        <v>57</v>
      </c>
    </row>
    <row r="28" spans="1:10" ht="12.75" customHeight="1">
      <c r="A28" s="31" t="s">
        <v>130</v>
      </c>
      <c r="B28" s="31" t="s">
        <v>413</v>
      </c>
      <c r="C28" s="31" t="s">
        <v>414</v>
      </c>
      <c r="D28" s="31" t="s">
        <v>26</v>
      </c>
      <c r="E28" s="47">
        <v>39629</v>
      </c>
      <c r="F28" s="47">
        <v>39630</v>
      </c>
      <c r="G28" s="31">
        <v>1</v>
      </c>
      <c r="H28" s="31" t="s">
        <v>27</v>
      </c>
      <c r="I28" s="31" t="s">
        <v>28</v>
      </c>
      <c r="J28" s="31" t="s">
        <v>103</v>
      </c>
    </row>
    <row r="29" spans="1:10" ht="12.75" customHeight="1">
      <c r="A29" s="31" t="s">
        <v>130</v>
      </c>
      <c r="B29" s="31" t="s">
        <v>413</v>
      </c>
      <c r="C29" s="31" t="s">
        <v>414</v>
      </c>
      <c r="D29" s="31" t="s">
        <v>26</v>
      </c>
      <c r="E29" s="47">
        <v>39634</v>
      </c>
      <c r="F29" s="47">
        <v>39635</v>
      </c>
      <c r="G29" s="31">
        <v>1</v>
      </c>
      <c r="H29" s="31" t="s">
        <v>27</v>
      </c>
      <c r="I29" s="31" t="s">
        <v>28</v>
      </c>
      <c r="J29" s="31" t="s">
        <v>103</v>
      </c>
    </row>
    <row r="30" spans="1:10" ht="12.75" customHeight="1">
      <c r="A30" s="31" t="s">
        <v>130</v>
      </c>
      <c r="B30" s="31" t="s">
        <v>413</v>
      </c>
      <c r="C30" s="31" t="s">
        <v>414</v>
      </c>
      <c r="D30" s="31" t="s">
        <v>26</v>
      </c>
      <c r="E30" s="47">
        <v>39635</v>
      </c>
      <c r="F30" s="47">
        <v>39636</v>
      </c>
      <c r="G30" s="31">
        <v>1</v>
      </c>
      <c r="H30" s="31" t="s">
        <v>27</v>
      </c>
      <c r="I30" s="31" t="s">
        <v>28</v>
      </c>
      <c r="J30" s="31" t="s">
        <v>103</v>
      </c>
    </row>
    <row r="31" spans="1:10" ht="12.75" customHeight="1">
      <c r="A31" s="31" t="s">
        <v>130</v>
      </c>
      <c r="B31" s="31" t="s">
        <v>413</v>
      </c>
      <c r="C31" s="31" t="s">
        <v>414</v>
      </c>
      <c r="D31" s="31" t="s">
        <v>26</v>
      </c>
      <c r="E31" s="47">
        <v>39653</v>
      </c>
      <c r="F31" s="47">
        <v>39654</v>
      </c>
      <c r="G31" s="31">
        <v>1</v>
      </c>
      <c r="H31" s="31" t="s">
        <v>27</v>
      </c>
      <c r="I31" s="31" t="s">
        <v>28</v>
      </c>
      <c r="J31" s="31" t="s">
        <v>103</v>
      </c>
    </row>
    <row r="32" spans="1:10" ht="12.75" customHeight="1">
      <c r="A32" s="31" t="s">
        <v>130</v>
      </c>
      <c r="B32" s="31" t="s">
        <v>413</v>
      </c>
      <c r="C32" s="31" t="s">
        <v>414</v>
      </c>
      <c r="D32" s="31" t="s">
        <v>26</v>
      </c>
      <c r="E32" s="47">
        <v>39657</v>
      </c>
      <c r="F32" s="47">
        <v>39658</v>
      </c>
      <c r="G32" s="31">
        <v>1</v>
      </c>
      <c r="H32" s="31" t="s">
        <v>27</v>
      </c>
      <c r="I32" s="31" t="s">
        <v>28</v>
      </c>
      <c r="J32" s="31" t="s">
        <v>103</v>
      </c>
    </row>
    <row r="33" spans="1:10" ht="12.75" customHeight="1">
      <c r="A33" s="31" t="s">
        <v>130</v>
      </c>
      <c r="B33" s="31" t="s">
        <v>413</v>
      </c>
      <c r="C33" s="31" t="s">
        <v>414</v>
      </c>
      <c r="D33" s="31" t="s">
        <v>26</v>
      </c>
      <c r="E33" s="47">
        <v>39671</v>
      </c>
      <c r="F33" s="47">
        <v>39672</v>
      </c>
      <c r="G33" s="31">
        <v>1</v>
      </c>
      <c r="H33" s="31" t="s">
        <v>27</v>
      </c>
      <c r="I33" s="31" t="s">
        <v>28</v>
      </c>
      <c r="J33" s="31" t="s">
        <v>103</v>
      </c>
    </row>
    <row r="34" spans="1:10" ht="12.75" customHeight="1">
      <c r="A34" s="31" t="s">
        <v>130</v>
      </c>
      <c r="B34" s="31" t="s">
        <v>413</v>
      </c>
      <c r="C34" s="31" t="s">
        <v>414</v>
      </c>
      <c r="D34" s="31" t="s">
        <v>26</v>
      </c>
      <c r="E34" s="47">
        <v>39675</v>
      </c>
      <c r="F34" s="47">
        <v>39676</v>
      </c>
      <c r="G34" s="31">
        <v>1</v>
      </c>
      <c r="H34" s="31" t="s">
        <v>27</v>
      </c>
      <c r="I34" s="31" t="s">
        <v>28</v>
      </c>
      <c r="J34" s="31" t="s">
        <v>103</v>
      </c>
    </row>
    <row r="35" spans="1:10" ht="12.75" customHeight="1">
      <c r="A35" s="31" t="s">
        <v>130</v>
      </c>
      <c r="B35" s="31" t="s">
        <v>413</v>
      </c>
      <c r="C35" s="31" t="s">
        <v>414</v>
      </c>
      <c r="D35" s="31" t="s">
        <v>26</v>
      </c>
      <c r="E35" s="47">
        <v>39676</v>
      </c>
      <c r="F35" s="47">
        <v>39677</v>
      </c>
      <c r="G35" s="31">
        <v>1</v>
      </c>
      <c r="H35" s="31" t="s">
        <v>27</v>
      </c>
      <c r="I35" s="31" t="s">
        <v>28</v>
      </c>
      <c r="J35" s="31" t="s">
        <v>103</v>
      </c>
    </row>
    <row r="36" spans="1:10" ht="12.75" customHeight="1">
      <c r="A36" s="31" t="s">
        <v>130</v>
      </c>
      <c r="B36" s="31" t="s">
        <v>437</v>
      </c>
      <c r="C36" s="31" t="s">
        <v>438</v>
      </c>
      <c r="D36" s="31" t="s">
        <v>102</v>
      </c>
      <c r="E36" s="47">
        <v>39680</v>
      </c>
      <c r="F36" s="47">
        <v>39681</v>
      </c>
      <c r="G36" s="31">
        <v>1</v>
      </c>
      <c r="H36" s="31" t="s">
        <v>104</v>
      </c>
      <c r="I36" s="31" t="s">
        <v>626</v>
      </c>
      <c r="J36" s="31" t="s">
        <v>88</v>
      </c>
    </row>
    <row r="37" spans="1:10" ht="12.75" customHeight="1">
      <c r="A37" s="31" t="s">
        <v>130</v>
      </c>
      <c r="B37" s="31" t="s">
        <v>462</v>
      </c>
      <c r="C37" s="31" t="s">
        <v>463</v>
      </c>
      <c r="D37" s="31" t="s">
        <v>26</v>
      </c>
      <c r="E37" s="47">
        <v>39600</v>
      </c>
      <c r="F37" s="47">
        <v>39601</v>
      </c>
      <c r="G37" s="31">
        <v>1</v>
      </c>
      <c r="H37" s="31" t="s">
        <v>27</v>
      </c>
      <c r="I37" s="31" t="s">
        <v>28</v>
      </c>
      <c r="J37" s="31" t="s">
        <v>103</v>
      </c>
    </row>
    <row r="38" spans="1:10" ht="12.75" customHeight="1">
      <c r="A38" s="31" t="s">
        <v>130</v>
      </c>
      <c r="B38" s="31" t="s">
        <v>462</v>
      </c>
      <c r="C38" s="31" t="s">
        <v>463</v>
      </c>
      <c r="D38" s="31" t="s">
        <v>26</v>
      </c>
      <c r="E38" s="47">
        <v>39614</v>
      </c>
      <c r="F38" s="47">
        <v>39615</v>
      </c>
      <c r="G38" s="31">
        <v>1</v>
      </c>
      <c r="H38" s="31" t="s">
        <v>27</v>
      </c>
      <c r="I38" s="31" t="s">
        <v>28</v>
      </c>
      <c r="J38" s="31" t="s">
        <v>103</v>
      </c>
    </row>
    <row r="39" spans="1:10" ht="12.75" customHeight="1">
      <c r="A39" s="31" t="s">
        <v>130</v>
      </c>
      <c r="B39" s="31" t="s">
        <v>462</v>
      </c>
      <c r="C39" s="31" t="s">
        <v>463</v>
      </c>
      <c r="D39" s="31" t="s">
        <v>26</v>
      </c>
      <c r="E39" s="47">
        <v>39622</v>
      </c>
      <c r="F39" s="47">
        <v>39623</v>
      </c>
      <c r="G39" s="31">
        <v>1</v>
      </c>
      <c r="H39" s="31" t="s">
        <v>27</v>
      </c>
      <c r="I39" s="31" t="s">
        <v>28</v>
      </c>
      <c r="J39" s="31" t="s">
        <v>103</v>
      </c>
    </row>
    <row r="40" spans="1:10" ht="12.75" customHeight="1">
      <c r="A40" s="31" t="s">
        <v>130</v>
      </c>
      <c r="B40" s="31" t="s">
        <v>462</v>
      </c>
      <c r="C40" s="31" t="s">
        <v>463</v>
      </c>
      <c r="D40" s="31" t="s">
        <v>26</v>
      </c>
      <c r="E40" s="47">
        <v>39627</v>
      </c>
      <c r="F40" s="47">
        <v>39628</v>
      </c>
      <c r="G40" s="31">
        <v>1</v>
      </c>
      <c r="H40" s="31" t="s">
        <v>27</v>
      </c>
      <c r="I40" s="31" t="s">
        <v>28</v>
      </c>
      <c r="J40" s="31" t="s">
        <v>103</v>
      </c>
    </row>
    <row r="41" spans="1:10" ht="12.75" customHeight="1">
      <c r="A41" s="31" t="s">
        <v>130</v>
      </c>
      <c r="B41" s="31" t="s">
        <v>462</v>
      </c>
      <c r="C41" s="31" t="s">
        <v>463</v>
      </c>
      <c r="D41" s="31" t="s">
        <v>26</v>
      </c>
      <c r="E41" s="47">
        <v>39629</v>
      </c>
      <c r="F41" s="47">
        <v>39630</v>
      </c>
      <c r="G41" s="31">
        <v>1</v>
      </c>
      <c r="H41" s="31" t="s">
        <v>27</v>
      </c>
      <c r="I41" s="31" t="s">
        <v>28</v>
      </c>
      <c r="J41" s="31" t="s">
        <v>103</v>
      </c>
    </row>
    <row r="42" spans="1:10" ht="12.75" customHeight="1">
      <c r="A42" s="31" t="s">
        <v>130</v>
      </c>
      <c r="B42" s="31" t="s">
        <v>462</v>
      </c>
      <c r="C42" s="31" t="s">
        <v>463</v>
      </c>
      <c r="D42" s="31" t="s">
        <v>26</v>
      </c>
      <c r="E42" s="47">
        <v>39634</v>
      </c>
      <c r="F42" s="47">
        <v>39635</v>
      </c>
      <c r="G42" s="31">
        <v>1</v>
      </c>
      <c r="H42" s="31" t="s">
        <v>27</v>
      </c>
      <c r="I42" s="31" t="s">
        <v>28</v>
      </c>
      <c r="J42" s="31" t="s">
        <v>103</v>
      </c>
    </row>
    <row r="43" spans="1:10" ht="12.75" customHeight="1">
      <c r="A43" s="31" t="s">
        <v>130</v>
      </c>
      <c r="B43" s="31" t="s">
        <v>462</v>
      </c>
      <c r="C43" s="31" t="s">
        <v>463</v>
      </c>
      <c r="D43" s="31" t="s">
        <v>26</v>
      </c>
      <c r="E43" s="47">
        <v>39635</v>
      </c>
      <c r="F43" s="47">
        <v>39636</v>
      </c>
      <c r="G43" s="31">
        <v>1</v>
      </c>
      <c r="H43" s="31" t="s">
        <v>27</v>
      </c>
      <c r="I43" s="31" t="s">
        <v>28</v>
      </c>
      <c r="J43" s="31" t="s">
        <v>103</v>
      </c>
    </row>
    <row r="44" spans="1:10" ht="12.75" customHeight="1">
      <c r="A44" s="31" t="s">
        <v>130</v>
      </c>
      <c r="B44" s="31" t="s">
        <v>462</v>
      </c>
      <c r="C44" s="31" t="s">
        <v>463</v>
      </c>
      <c r="D44" s="31" t="s">
        <v>26</v>
      </c>
      <c r="E44" s="47">
        <v>39653</v>
      </c>
      <c r="F44" s="47">
        <v>39654</v>
      </c>
      <c r="G44" s="31">
        <v>1</v>
      </c>
      <c r="H44" s="31" t="s">
        <v>27</v>
      </c>
      <c r="I44" s="31" t="s">
        <v>28</v>
      </c>
      <c r="J44" s="31" t="s">
        <v>103</v>
      </c>
    </row>
    <row r="45" spans="1:10" ht="12.75" customHeight="1">
      <c r="A45" s="31" t="s">
        <v>130</v>
      </c>
      <c r="B45" s="31" t="s">
        <v>462</v>
      </c>
      <c r="C45" s="31" t="s">
        <v>463</v>
      </c>
      <c r="D45" s="31" t="s">
        <v>26</v>
      </c>
      <c r="E45" s="47">
        <v>39657</v>
      </c>
      <c r="F45" s="47">
        <v>39658</v>
      </c>
      <c r="G45" s="31">
        <v>1</v>
      </c>
      <c r="H45" s="31" t="s">
        <v>27</v>
      </c>
      <c r="I45" s="31" t="s">
        <v>28</v>
      </c>
      <c r="J45" s="31" t="s">
        <v>103</v>
      </c>
    </row>
    <row r="46" spans="1:10" ht="12.75" customHeight="1">
      <c r="A46" s="31" t="s">
        <v>130</v>
      </c>
      <c r="B46" s="31" t="s">
        <v>462</v>
      </c>
      <c r="C46" s="31" t="s">
        <v>463</v>
      </c>
      <c r="D46" s="31" t="s">
        <v>26</v>
      </c>
      <c r="E46" s="47">
        <v>39671</v>
      </c>
      <c r="F46" s="47">
        <v>39672</v>
      </c>
      <c r="G46" s="31">
        <v>1</v>
      </c>
      <c r="H46" s="31" t="s">
        <v>27</v>
      </c>
      <c r="I46" s="31" t="s">
        <v>28</v>
      </c>
      <c r="J46" s="31" t="s">
        <v>103</v>
      </c>
    </row>
    <row r="47" spans="1:10" ht="12.75" customHeight="1">
      <c r="A47" s="31" t="s">
        <v>130</v>
      </c>
      <c r="B47" s="31" t="s">
        <v>462</v>
      </c>
      <c r="C47" s="31" t="s">
        <v>463</v>
      </c>
      <c r="D47" s="31" t="s">
        <v>26</v>
      </c>
      <c r="E47" s="47">
        <v>39675</v>
      </c>
      <c r="F47" s="47">
        <v>39676</v>
      </c>
      <c r="G47" s="31">
        <v>1</v>
      </c>
      <c r="H47" s="31" t="s">
        <v>27</v>
      </c>
      <c r="I47" s="31" t="s">
        <v>28</v>
      </c>
      <c r="J47" s="31" t="s">
        <v>103</v>
      </c>
    </row>
    <row r="48" spans="1:10" ht="12.75" customHeight="1">
      <c r="A48" s="31" t="s">
        <v>130</v>
      </c>
      <c r="B48" s="31" t="s">
        <v>464</v>
      </c>
      <c r="C48" s="31" t="s">
        <v>465</v>
      </c>
      <c r="D48" s="31" t="s">
        <v>105</v>
      </c>
      <c r="E48" s="47">
        <v>39622</v>
      </c>
      <c r="F48" s="47">
        <v>39623</v>
      </c>
      <c r="G48" s="31">
        <v>1</v>
      </c>
      <c r="H48" s="31" t="s">
        <v>625</v>
      </c>
      <c r="I48" s="31" t="s">
        <v>28</v>
      </c>
      <c r="J48" s="31" t="s">
        <v>57</v>
      </c>
    </row>
    <row r="49" spans="1:10" ht="12.75" customHeight="1">
      <c r="A49" s="31" t="s">
        <v>130</v>
      </c>
      <c r="B49" s="31" t="s">
        <v>473</v>
      </c>
      <c r="C49" s="31" t="s">
        <v>474</v>
      </c>
      <c r="D49" s="31" t="s">
        <v>26</v>
      </c>
      <c r="E49" s="47">
        <v>39600</v>
      </c>
      <c r="F49" s="47">
        <v>39601</v>
      </c>
      <c r="G49" s="31">
        <v>1</v>
      </c>
      <c r="H49" s="31" t="s">
        <v>27</v>
      </c>
      <c r="I49" s="31" t="s">
        <v>28</v>
      </c>
      <c r="J49" s="31" t="s">
        <v>103</v>
      </c>
    </row>
    <row r="50" spans="1:10" ht="12.75" customHeight="1">
      <c r="A50" s="31" t="s">
        <v>130</v>
      </c>
      <c r="B50" s="31" t="s">
        <v>473</v>
      </c>
      <c r="C50" s="31" t="s">
        <v>474</v>
      </c>
      <c r="D50" s="31" t="s">
        <v>26</v>
      </c>
      <c r="E50" s="47">
        <v>39614</v>
      </c>
      <c r="F50" s="47">
        <v>39615</v>
      </c>
      <c r="G50" s="31">
        <v>1</v>
      </c>
      <c r="H50" s="31" t="s">
        <v>27</v>
      </c>
      <c r="I50" s="31" t="s">
        <v>28</v>
      </c>
      <c r="J50" s="31" t="s">
        <v>103</v>
      </c>
    </row>
    <row r="51" spans="1:10" ht="12.75" customHeight="1">
      <c r="A51" s="31" t="s">
        <v>130</v>
      </c>
      <c r="B51" s="31" t="s">
        <v>473</v>
      </c>
      <c r="C51" s="31" t="s">
        <v>474</v>
      </c>
      <c r="D51" s="31" t="s">
        <v>26</v>
      </c>
      <c r="E51" s="47">
        <v>39622</v>
      </c>
      <c r="F51" s="47">
        <v>39623</v>
      </c>
      <c r="G51" s="31">
        <v>1</v>
      </c>
      <c r="H51" s="31" t="s">
        <v>27</v>
      </c>
      <c r="I51" s="31" t="s">
        <v>28</v>
      </c>
      <c r="J51" s="31" t="s">
        <v>103</v>
      </c>
    </row>
    <row r="52" spans="1:10" ht="12.75" customHeight="1">
      <c r="A52" s="31" t="s">
        <v>130</v>
      </c>
      <c r="B52" s="31" t="s">
        <v>473</v>
      </c>
      <c r="C52" s="31" t="s">
        <v>474</v>
      </c>
      <c r="D52" s="31" t="s">
        <v>26</v>
      </c>
      <c r="E52" s="47">
        <v>39627</v>
      </c>
      <c r="F52" s="47">
        <v>39628</v>
      </c>
      <c r="G52" s="31">
        <v>1</v>
      </c>
      <c r="H52" s="31" t="s">
        <v>27</v>
      </c>
      <c r="I52" s="31" t="s">
        <v>28</v>
      </c>
      <c r="J52" s="31" t="s">
        <v>103</v>
      </c>
    </row>
    <row r="53" spans="1:10" ht="12.75" customHeight="1">
      <c r="A53" s="31" t="s">
        <v>130</v>
      </c>
      <c r="B53" s="31" t="s">
        <v>473</v>
      </c>
      <c r="C53" s="31" t="s">
        <v>474</v>
      </c>
      <c r="D53" s="31" t="s">
        <v>26</v>
      </c>
      <c r="E53" s="47">
        <v>39629</v>
      </c>
      <c r="F53" s="47">
        <v>39630</v>
      </c>
      <c r="G53" s="31">
        <v>1</v>
      </c>
      <c r="H53" s="31" t="s">
        <v>27</v>
      </c>
      <c r="I53" s="31" t="s">
        <v>28</v>
      </c>
      <c r="J53" s="31" t="s">
        <v>103</v>
      </c>
    </row>
    <row r="54" spans="1:10" ht="12.75" customHeight="1">
      <c r="A54" s="31" t="s">
        <v>130</v>
      </c>
      <c r="B54" s="31" t="s">
        <v>473</v>
      </c>
      <c r="C54" s="31" t="s">
        <v>474</v>
      </c>
      <c r="D54" s="31" t="s">
        <v>26</v>
      </c>
      <c r="E54" s="47">
        <v>39634</v>
      </c>
      <c r="F54" s="47">
        <v>39635</v>
      </c>
      <c r="G54" s="31">
        <v>1</v>
      </c>
      <c r="H54" s="31" t="s">
        <v>27</v>
      </c>
      <c r="I54" s="31" t="s">
        <v>28</v>
      </c>
      <c r="J54" s="31" t="s">
        <v>103</v>
      </c>
    </row>
    <row r="55" spans="1:10" ht="12.75" customHeight="1">
      <c r="A55" s="31" t="s">
        <v>130</v>
      </c>
      <c r="B55" s="31" t="s">
        <v>473</v>
      </c>
      <c r="C55" s="31" t="s">
        <v>474</v>
      </c>
      <c r="D55" s="31" t="s">
        <v>26</v>
      </c>
      <c r="E55" s="47">
        <v>39635</v>
      </c>
      <c r="F55" s="47">
        <v>39636</v>
      </c>
      <c r="G55" s="31">
        <v>1</v>
      </c>
      <c r="H55" s="31" t="s">
        <v>27</v>
      </c>
      <c r="I55" s="31" t="s">
        <v>28</v>
      </c>
      <c r="J55" s="31" t="s">
        <v>103</v>
      </c>
    </row>
    <row r="56" spans="1:10" ht="12.75" customHeight="1">
      <c r="A56" s="31" t="s">
        <v>130</v>
      </c>
      <c r="B56" s="31" t="s">
        <v>473</v>
      </c>
      <c r="C56" s="31" t="s">
        <v>474</v>
      </c>
      <c r="D56" s="31" t="s">
        <v>26</v>
      </c>
      <c r="E56" s="47">
        <v>39653</v>
      </c>
      <c r="F56" s="47">
        <v>39654</v>
      </c>
      <c r="G56" s="31">
        <v>1</v>
      </c>
      <c r="H56" s="31" t="s">
        <v>27</v>
      </c>
      <c r="I56" s="31" t="s">
        <v>28</v>
      </c>
      <c r="J56" s="31" t="s">
        <v>103</v>
      </c>
    </row>
    <row r="57" spans="1:10" ht="12.75" customHeight="1">
      <c r="A57" s="31" t="s">
        <v>130</v>
      </c>
      <c r="B57" s="31" t="s">
        <v>473</v>
      </c>
      <c r="C57" s="31" t="s">
        <v>474</v>
      </c>
      <c r="D57" s="31" t="s">
        <v>26</v>
      </c>
      <c r="E57" s="47">
        <v>39657</v>
      </c>
      <c r="F57" s="47">
        <v>39658</v>
      </c>
      <c r="G57" s="31">
        <v>1</v>
      </c>
      <c r="H57" s="31" t="s">
        <v>27</v>
      </c>
      <c r="I57" s="31" t="s">
        <v>28</v>
      </c>
      <c r="J57" s="31" t="s">
        <v>103</v>
      </c>
    </row>
    <row r="58" spans="1:10" ht="12.75" customHeight="1">
      <c r="A58" s="31" t="s">
        <v>130</v>
      </c>
      <c r="B58" s="31" t="s">
        <v>473</v>
      </c>
      <c r="C58" s="31" t="s">
        <v>474</v>
      </c>
      <c r="D58" s="31" t="s">
        <v>26</v>
      </c>
      <c r="E58" s="47">
        <v>39671</v>
      </c>
      <c r="F58" s="47">
        <v>39672</v>
      </c>
      <c r="G58" s="31">
        <v>1</v>
      </c>
      <c r="H58" s="31" t="s">
        <v>27</v>
      </c>
      <c r="I58" s="31" t="s">
        <v>28</v>
      </c>
      <c r="J58" s="31" t="s">
        <v>103</v>
      </c>
    </row>
    <row r="59" spans="1:10" ht="12.75" customHeight="1">
      <c r="A59" s="34" t="s">
        <v>130</v>
      </c>
      <c r="B59" s="34" t="s">
        <v>473</v>
      </c>
      <c r="C59" s="34" t="s">
        <v>474</v>
      </c>
      <c r="D59" s="34" t="s">
        <v>26</v>
      </c>
      <c r="E59" s="71">
        <v>39675</v>
      </c>
      <c r="F59" s="71">
        <v>39676</v>
      </c>
      <c r="G59" s="34">
        <v>1</v>
      </c>
      <c r="H59" s="34" t="s">
        <v>27</v>
      </c>
      <c r="I59" s="34" t="s">
        <v>28</v>
      </c>
      <c r="J59" s="34" t="s">
        <v>103</v>
      </c>
    </row>
    <row r="60" spans="1:10" ht="12.75" customHeight="1">
      <c r="A60" s="31"/>
      <c r="B60" s="56">
        <f>SUM(IF(FREQUENCY(MATCH(B5:B59,B5:B59,0),MATCH(B5:B59,B5:B59,0))&gt;0,1))</f>
        <v>7</v>
      </c>
      <c r="C60" s="32"/>
      <c r="D60" s="32">
        <f>COUNTA(D5:D59)</f>
        <v>55</v>
      </c>
      <c r="E60" s="32"/>
      <c r="F60" s="32"/>
      <c r="G60" s="32">
        <f>SUM(G5:G59)</f>
        <v>55</v>
      </c>
      <c r="H60" s="31"/>
      <c r="I60" s="31"/>
      <c r="J60" s="45"/>
    </row>
    <row r="61" spans="1:10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45"/>
    </row>
    <row r="62" spans="1:10" ht="12.75" customHeight="1">
      <c r="A62" s="31" t="s">
        <v>131</v>
      </c>
      <c r="B62" s="31" t="s">
        <v>514</v>
      </c>
      <c r="C62" s="31" t="s">
        <v>515</v>
      </c>
      <c r="D62" s="31" t="s">
        <v>102</v>
      </c>
      <c r="E62" s="47">
        <v>39617</v>
      </c>
      <c r="F62" s="47">
        <v>39619</v>
      </c>
      <c r="G62" s="31">
        <v>2</v>
      </c>
      <c r="H62" s="31" t="s">
        <v>104</v>
      </c>
      <c r="I62" s="31" t="s">
        <v>626</v>
      </c>
      <c r="J62" s="31" t="s">
        <v>88</v>
      </c>
    </row>
    <row r="63" spans="1:10" ht="12.75" customHeight="1">
      <c r="A63" s="31" t="s">
        <v>131</v>
      </c>
      <c r="B63" s="31" t="s">
        <v>514</v>
      </c>
      <c r="C63" s="31" t="s">
        <v>515</v>
      </c>
      <c r="D63" s="31" t="s">
        <v>102</v>
      </c>
      <c r="E63" s="47">
        <v>39631</v>
      </c>
      <c r="F63" s="47">
        <v>39636</v>
      </c>
      <c r="G63" s="31">
        <v>5</v>
      </c>
      <c r="H63" s="31" t="s">
        <v>104</v>
      </c>
      <c r="I63" s="31" t="s">
        <v>626</v>
      </c>
      <c r="J63" s="31" t="s">
        <v>88</v>
      </c>
    </row>
    <row r="64" spans="1:10" ht="12.75" customHeight="1">
      <c r="A64" s="31" t="s">
        <v>131</v>
      </c>
      <c r="B64" s="31" t="s">
        <v>535</v>
      </c>
      <c r="C64" s="31" t="s">
        <v>536</v>
      </c>
      <c r="D64" s="31" t="s">
        <v>102</v>
      </c>
      <c r="E64" s="47">
        <v>39617</v>
      </c>
      <c r="F64" s="47">
        <v>39618</v>
      </c>
      <c r="G64" s="31">
        <v>1</v>
      </c>
      <c r="H64" s="31" t="s">
        <v>104</v>
      </c>
      <c r="I64" s="31" t="s">
        <v>626</v>
      </c>
      <c r="J64" s="31" t="s">
        <v>88</v>
      </c>
    </row>
    <row r="65" spans="1:10" ht="12.75" customHeight="1">
      <c r="A65" s="31" t="s">
        <v>131</v>
      </c>
      <c r="B65" s="31" t="s">
        <v>535</v>
      </c>
      <c r="C65" s="31" t="s">
        <v>536</v>
      </c>
      <c r="D65" s="31" t="s">
        <v>102</v>
      </c>
      <c r="E65" s="47">
        <v>39631</v>
      </c>
      <c r="F65" s="47">
        <v>39632</v>
      </c>
      <c r="G65" s="31">
        <v>1</v>
      </c>
      <c r="H65" s="31" t="s">
        <v>104</v>
      </c>
      <c r="I65" s="31" t="s">
        <v>626</v>
      </c>
      <c r="J65" s="31" t="s">
        <v>88</v>
      </c>
    </row>
    <row r="66" spans="1:10" ht="12.75" customHeight="1">
      <c r="A66" s="31" t="s">
        <v>131</v>
      </c>
      <c r="B66" s="31" t="s">
        <v>569</v>
      </c>
      <c r="C66" s="31" t="s">
        <v>570</v>
      </c>
      <c r="D66" s="31" t="s">
        <v>102</v>
      </c>
      <c r="E66" s="47">
        <v>39652</v>
      </c>
      <c r="F66" s="47">
        <v>39654</v>
      </c>
      <c r="G66" s="31">
        <v>2</v>
      </c>
      <c r="H66" s="31" t="s">
        <v>104</v>
      </c>
      <c r="I66" s="31" t="s">
        <v>626</v>
      </c>
      <c r="J66" s="31" t="s">
        <v>88</v>
      </c>
    </row>
    <row r="67" spans="1:10" ht="12.75" customHeight="1">
      <c r="A67" s="31" t="s">
        <v>131</v>
      </c>
      <c r="B67" s="31" t="s">
        <v>569</v>
      </c>
      <c r="C67" s="31" t="s">
        <v>570</v>
      </c>
      <c r="D67" s="31" t="s">
        <v>102</v>
      </c>
      <c r="E67" s="47">
        <v>39659</v>
      </c>
      <c r="F67" s="47">
        <v>39661</v>
      </c>
      <c r="G67" s="31">
        <v>2</v>
      </c>
      <c r="H67" s="31" t="s">
        <v>104</v>
      </c>
      <c r="I67" s="31" t="s">
        <v>626</v>
      </c>
      <c r="J67" s="31" t="s">
        <v>88</v>
      </c>
    </row>
    <row r="68" spans="1:10" ht="12.75" customHeight="1">
      <c r="A68" s="31" t="s">
        <v>131</v>
      </c>
      <c r="B68" s="31" t="s">
        <v>569</v>
      </c>
      <c r="C68" s="31" t="s">
        <v>570</v>
      </c>
      <c r="D68" s="31" t="s">
        <v>102</v>
      </c>
      <c r="E68" s="47">
        <v>39673</v>
      </c>
      <c r="F68" s="47">
        <v>39674</v>
      </c>
      <c r="G68" s="31">
        <v>1</v>
      </c>
      <c r="H68" s="31" t="s">
        <v>104</v>
      </c>
      <c r="I68" s="31" t="s">
        <v>626</v>
      </c>
      <c r="J68" s="31" t="s">
        <v>88</v>
      </c>
    </row>
    <row r="69" spans="1:10" ht="12.75" customHeight="1">
      <c r="A69" s="31" t="s">
        <v>131</v>
      </c>
      <c r="B69" s="31" t="s">
        <v>571</v>
      </c>
      <c r="C69" s="31" t="s">
        <v>572</v>
      </c>
      <c r="D69" s="31" t="s">
        <v>102</v>
      </c>
      <c r="E69" s="47">
        <v>39617</v>
      </c>
      <c r="F69" s="47">
        <v>39618</v>
      </c>
      <c r="G69" s="31">
        <v>1</v>
      </c>
      <c r="H69" s="31" t="s">
        <v>104</v>
      </c>
      <c r="I69" s="31" t="s">
        <v>626</v>
      </c>
      <c r="J69" s="31" t="s">
        <v>88</v>
      </c>
    </row>
    <row r="70" spans="1:10" ht="12.75" customHeight="1">
      <c r="A70" s="31" t="s">
        <v>131</v>
      </c>
      <c r="B70" s="31" t="s">
        <v>571</v>
      </c>
      <c r="C70" s="31" t="s">
        <v>572</v>
      </c>
      <c r="D70" s="31" t="s">
        <v>102</v>
      </c>
      <c r="E70" s="47">
        <v>39638</v>
      </c>
      <c r="F70" s="47">
        <v>39639</v>
      </c>
      <c r="G70" s="31">
        <v>1</v>
      </c>
      <c r="H70" s="31" t="s">
        <v>104</v>
      </c>
      <c r="I70" s="31" t="s">
        <v>626</v>
      </c>
      <c r="J70" s="31" t="s">
        <v>88</v>
      </c>
    </row>
    <row r="71" spans="1:10" ht="12.75" customHeight="1">
      <c r="A71" s="31" t="s">
        <v>131</v>
      </c>
      <c r="B71" s="31" t="s">
        <v>591</v>
      </c>
      <c r="C71" s="31" t="s">
        <v>592</v>
      </c>
      <c r="D71" s="31" t="s">
        <v>102</v>
      </c>
      <c r="E71" s="47">
        <v>39659</v>
      </c>
      <c r="F71" s="47">
        <v>39661</v>
      </c>
      <c r="G71" s="31">
        <v>2</v>
      </c>
      <c r="H71" s="31" t="s">
        <v>104</v>
      </c>
      <c r="I71" s="31" t="s">
        <v>626</v>
      </c>
      <c r="J71" s="31" t="s">
        <v>88</v>
      </c>
    </row>
    <row r="72" spans="1:10" ht="12.75" customHeight="1">
      <c r="A72" s="31" t="s">
        <v>131</v>
      </c>
      <c r="B72" s="31" t="s">
        <v>591</v>
      </c>
      <c r="C72" s="31" t="s">
        <v>592</v>
      </c>
      <c r="D72" s="31" t="s">
        <v>102</v>
      </c>
      <c r="E72" s="47">
        <v>39673</v>
      </c>
      <c r="F72" s="47">
        <v>39675</v>
      </c>
      <c r="G72" s="31">
        <v>2</v>
      </c>
      <c r="H72" s="31" t="s">
        <v>104</v>
      </c>
      <c r="I72" s="31" t="s">
        <v>626</v>
      </c>
      <c r="J72" s="31" t="s">
        <v>88</v>
      </c>
    </row>
    <row r="73" spans="1:10" ht="12.75" customHeight="1">
      <c r="A73" s="31" t="s">
        <v>131</v>
      </c>
      <c r="B73" s="31" t="s">
        <v>620</v>
      </c>
      <c r="C73" s="31" t="s">
        <v>621</v>
      </c>
      <c r="D73" s="31" t="s">
        <v>102</v>
      </c>
      <c r="E73" s="47">
        <v>39652</v>
      </c>
      <c r="F73" s="47">
        <v>39654</v>
      </c>
      <c r="G73" s="31">
        <v>2</v>
      </c>
      <c r="H73" s="31" t="s">
        <v>104</v>
      </c>
      <c r="I73" s="31" t="s">
        <v>626</v>
      </c>
      <c r="J73" s="31" t="s">
        <v>88</v>
      </c>
    </row>
    <row r="74" spans="1:10" ht="12.75" customHeight="1">
      <c r="A74" s="31" t="s">
        <v>131</v>
      </c>
      <c r="B74" s="31" t="s">
        <v>622</v>
      </c>
      <c r="C74" s="31" t="s">
        <v>623</v>
      </c>
      <c r="D74" s="31" t="s">
        <v>102</v>
      </c>
      <c r="E74" s="47">
        <v>39617</v>
      </c>
      <c r="F74" s="47">
        <v>39618</v>
      </c>
      <c r="G74" s="31">
        <v>1</v>
      </c>
      <c r="H74" s="31" t="s">
        <v>104</v>
      </c>
      <c r="I74" s="31" t="s">
        <v>626</v>
      </c>
      <c r="J74" s="31" t="s">
        <v>88</v>
      </c>
    </row>
    <row r="75" spans="1:10" ht="12.75" customHeight="1">
      <c r="A75" s="31" t="s">
        <v>131</v>
      </c>
      <c r="B75" s="31" t="s">
        <v>622</v>
      </c>
      <c r="C75" s="31" t="s">
        <v>623</v>
      </c>
      <c r="D75" s="31" t="s">
        <v>102</v>
      </c>
      <c r="E75" s="47">
        <v>39652</v>
      </c>
      <c r="F75" s="47">
        <v>39654</v>
      </c>
      <c r="G75" s="31">
        <v>2</v>
      </c>
      <c r="H75" s="31" t="s">
        <v>104</v>
      </c>
      <c r="I75" s="31" t="s">
        <v>626</v>
      </c>
      <c r="J75" s="31" t="s">
        <v>88</v>
      </c>
    </row>
    <row r="76" spans="1:10" ht="12.75" customHeight="1">
      <c r="A76" s="34" t="s">
        <v>131</v>
      </c>
      <c r="B76" s="34" t="s">
        <v>622</v>
      </c>
      <c r="C76" s="34" t="s">
        <v>623</v>
      </c>
      <c r="D76" s="34" t="s">
        <v>102</v>
      </c>
      <c r="E76" s="71">
        <v>39659</v>
      </c>
      <c r="F76" s="71">
        <v>39662</v>
      </c>
      <c r="G76" s="34">
        <v>3</v>
      </c>
      <c r="H76" s="34" t="s">
        <v>104</v>
      </c>
      <c r="I76" s="34" t="s">
        <v>626</v>
      </c>
      <c r="J76" s="34" t="s">
        <v>88</v>
      </c>
    </row>
    <row r="77" spans="1:10" ht="12.75" customHeight="1">
      <c r="A77" s="31"/>
      <c r="B77" s="56">
        <f>SUM(IF(FREQUENCY(MATCH(B62:B76,B62:B76,0),MATCH(B62:B76,B62:B76,0))&gt;0,1))</f>
        <v>7</v>
      </c>
      <c r="C77" s="32"/>
      <c r="D77" s="32">
        <f>COUNTA(D62:D76)</f>
        <v>15</v>
      </c>
      <c r="E77" s="32"/>
      <c r="F77" s="32"/>
      <c r="G77" s="32">
        <f>SUM(G62:G76)</f>
        <v>28</v>
      </c>
      <c r="H77" s="31"/>
      <c r="I77" s="31"/>
      <c r="J77" s="45"/>
    </row>
    <row r="78" spans="1:10" ht="12.75" customHeight="1">
      <c r="A78" s="31"/>
      <c r="B78" s="31"/>
      <c r="C78" s="31"/>
      <c r="D78" s="31"/>
      <c r="E78" s="31"/>
      <c r="F78" s="31"/>
      <c r="G78" s="31"/>
      <c r="H78" s="31"/>
      <c r="I78" s="31"/>
      <c r="J78" s="45"/>
    </row>
    <row r="79" spans="1:10" ht="12.75" customHeight="1">
      <c r="A79" s="32" t="s">
        <v>111</v>
      </c>
      <c r="B79" s="43">
        <f>B3+B60+B77</f>
        <v>15</v>
      </c>
      <c r="C79" s="43"/>
      <c r="D79" s="43">
        <f>D3+D60+D77</f>
        <v>71</v>
      </c>
      <c r="E79" s="31"/>
      <c r="F79" s="31"/>
      <c r="G79" s="43">
        <f>G3+G60+G77</f>
        <v>84</v>
      </c>
      <c r="H79" s="31"/>
      <c r="I79" s="31"/>
      <c r="J79" s="45"/>
    </row>
    <row r="80" ht="12.75" customHeight="1"/>
    <row r="81" spans="1:8" ht="12.75" customHeight="1">
      <c r="A81" s="28"/>
      <c r="B81" s="43"/>
      <c r="C81" s="43"/>
      <c r="D81" s="43"/>
      <c r="E81" s="31"/>
      <c r="F81" s="31"/>
      <c r="G81" s="43"/>
      <c r="H81" s="31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New Jersey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4"/>
  <sheetViews>
    <sheetView workbookViewId="0" topLeftCell="A1">
      <pane ySplit="2" topLeftCell="BM3" activePane="bottomLeft" state="frozen"/>
      <selection pane="topLeft" activeCell="A1" sqref="A1"/>
      <selection pane="bottomLeft" activeCell="M24" sqref="M24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24" t="s">
        <v>91</v>
      </c>
      <c r="C1" s="125"/>
      <c r="D1" s="125"/>
      <c r="E1" s="125"/>
      <c r="F1" s="30"/>
      <c r="G1" s="122" t="s">
        <v>90</v>
      </c>
      <c r="H1" s="123"/>
      <c r="I1" s="123"/>
      <c r="J1" s="123"/>
      <c r="K1" s="123"/>
    </row>
    <row r="2" spans="1:147" s="9" customFormat="1" ht="50.25" customHeight="1">
      <c r="A2" s="19" t="s">
        <v>58</v>
      </c>
      <c r="B2" s="3" t="s">
        <v>59</v>
      </c>
      <c r="C2" s="3" t="s">
        <v>48</v>
      </c>
      <c r="D2" s="3" t="s">
        <v>39</v>
      </c>
      <c r="E2" s="3" t="s">
        <v>72</v>
      </c>
      <c r="F2" s="30"/>
      <c r="G2" s="3" t="s">
        <v>40</v>
      </c>
      <c r="H2" s="3" t="s">
        <v>41</v>
      </c>
      <c r="I2" s="3" t="s">
        <v>42</v>
      </c>
      <c r="J2" s="3" t="s">
        <v>43</v>
      </c>
      <c r="K2" s="3" t="s">
        <v>44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s="8" customFormat="1" ht="12.75" customHeight="1">
      <c r="A3" s="107" t="s">
        <v>128</v>
      </c>
      <c r="B3" s="107" t="s">
        <v>180</v>
      </c>
      <c r="C3" s="107" t="s">
        <v>181</v>
      </c>
      <c r="D3" s="112">
        <v>1</v>
      </c>
      <c r="E3" s="112">
        <v>1</v>
      </c>
      <c r="F3" s="112"/>
      <c r="G3" s="112">
        <v>1</v>
      </c>
      <c r="H3" s="3"/>
      <c r="I3" s="3"/>
      <c r="J3" s="3"/>
      <c r="K3" s="3"/>
    </row>
    <row r="4" spans="1:11" s="8" customFormat="1" ht="12.75" customHeight="1">
      <c r="A4" s="19"/>
      <c r="B4" s="32">
        <v>1</v>
      </c>
      <c r="C4" s="111"/>
      <c r="D4" s="111">
        <v>1</v>
      </c>
      <c r="E4" s="111">
        <v>1</v>
      </c>
      <c r="F4" s="30"/>
      <c r="G4" s="111">
        <v>1</v>
      </c>
      <c r="H4" s="111"/>
      <c r="I4" s="111"/>
      <c r="J4" s="111"/>
      <c r="K4" s="111"/>
    </row>
    <row r="5" spans="1:11" s="8" customFormat="1" ht="12.75" customHeight="1">
      <c r="A5" s="19"/>
      <c r="B5" s="111"/>
      <c r="C5" s="111"/>
      <c r="D5" s="111"/>
      <c r="E5" s="111"/>
      <c r="F5" s="30"/>
      <c r="G5" s="111"/>
      <c r="H5" s="111"/>
      <c r="I5" s="111"/>
      <c r="J5" s="111"/>
      <c r="K5" s="111"/>
    </row>
    <row r="6" spans="1:11" ht="12.75" customHeight="1">
      <c r="A6" s="31" t="s">
        <v>130</v>
      </c>
      <c r="B6" s="31" t="s">
        <v>378</v>
      </c>
      <c r="C6" s="31" t="s">
        <v>379</v>
      </c>
      <c r="D6" s="35">
        <v>11</v>
      </c>
      <c r="E6" s="35">
        <v>11</v>
      </c>
      <c r="F6" s="35"/>
      <c r="G6" s="35">
        <v>11</v>
      </c>
      <c r="H6" s="35"/>
      <c r="I6" s="35"/>
      <c r="J6" s="35"/>
      <c r="K6" s="35"/>
    </row>
    <row r="7" spans="1:11" ht="12.75" customHeight="1">
      <c r="A7" s="31" t="s">
        <v>130</v>
      </c>
      <c r="B7" s="31" t="s">
        <v>383</v>
      </c>
      <c r="C7" s="31" t="s">
        <v>384</v>
      </c>
      <c r="D7" s="35">
        <v>11</v>
      </c>
      <c r="E7" s="35">
        <v>11</v>
      </c>
      <c r="F7" s="35"/>
      <c r="G7" s="35">
        <v>11</v>
      </c>
      <c r="H7" s="35"/>
      <c r="I7" s="35"/>
      <c r="J7" s="35"/>
      <c r="K7" s="35"/>
    </row>
    <row r="8" spans="1:11" ht="12.75" customHeight="1">
      <c r="A8" s="31" t="s">
        <v>130</v>
      </c>
      <c r="B8" s="31" t="s">
        <v>413</v>
      </c>
      <c r="C8" s="31" t="s">
        <v>414</v>
      </c>
      <c r="D8" s="35">
        <v>9</v>
      </c>
      <c r="E8" s="35">
        <v>9</v>
      </c>
      <c r="F8" s="35"/>
      <c r="G8" s="35">
        <v>9</v>
      </c>
      <c r="H8" s="35"/>
      <c r="I8" s="35"/>
      <c r="J8" s="35"/>
      <c r="K8" s="35"/>
    </row>
    <row r="9" spans="1:11" ht="12.75" customHeight="1">
      <c r="A9" s="31" t="s">
        <v>130</v>
      </c>
      <c r="B9" s="31" t="s">
        <v>437</v>
      </c>
      <c r="C9" s="31" t="s">
        <v>438</v>
      </c>
      <c r="D9" s="35">
        <v>1</v>
      </c>
      <c r="E9" s="35">
        <v>1</v>
      </c>
      <c r="F9" s="35"/>
      <c r="G9" s="35">
        <v>1</v>
      </c>
      <c r="H9" s="35"/>
      <c r="I9" s="35"/>
      <c r="J9" s="35"/>
      <c r="K9" s="35"/>
    </row>
    <row r="10" spans="1:11" ht="12.75" customHeight="1">
      <c r="A10" s="31" t="s">
        <v>130</v>
      </c>
      <c r="B10" s="31" t="s">
        <v>462</v>
      </c>
      <c r="C10" s="31" t="s">
        <v>463</v>
      </c>
      <c r="D10" s="35">
        <v>11</v>
      </c>
      <c r="E10" s="35">
        <v>11</v>
      </c>
      <c r="F10" s="35"/>
      <c r="G10" s="35">
        <v>11</v>
      </c>
      <c r="H10" s="35"/>
      <c r="I10" s="35"/>
      <c r="J10" s="35"/>
      <c r="K10" s="35"/>
    </row>
    <row r="11" spans="1:11" ht="12.75" customHeight="1">
      <c r="A11" s="31" t="s">
        <v>130</v>
      </c>
      <c r="B11" s="31" t="s">
        <v>464</v>
      </c>
      <c r="C11" s="31" t="s">
        <v>465</v>
      </c>
      <c r="D11" s="35">
        <v>1</v>
      </c>
      <c r="E11" s="35">
        <v>1</v>
      </c>
      <c r="F11" s="35"/>
      <c r="G11" s="35">
        <v>1</v>
      </c>
      <c r="H11" s="35"/>
      <c r="I11" s="35"/>
      <c r="J11" s="35"/>
      <c r="K11" s="35"/>
    </row>
    <row r="12" spans="1:11" ht="12.75" customHeight="1">
      <c r="A12" s="34" t="s">
        <v>130</v>
      </c>
      <c r="B12" s="34" t="s">
        <v>473</v>
      </c>
      <c r="C12" s="34" t="s">
        <v>474</v>
      </c>
      <c r="D12" s="48">
        <v>11</v>
      </c>
      <c r="E12" s="48">
        <v>11</v>
      </c>
      <c r="F12" s="48"/>
      <c r="G12" s="48">
        <v>11</v>
      </c>
      <c r="H12" s="48"/>
      <c r="I12" s="48"/>
      <c r="J12" s="48"/>
      <c r="K12" s="48"/>
    </row>
    <row r="13" spans="1:11" ht="12.75" customHeight="1">
      <c r="A13" s="31"/>
      <c r="B13" s="32">
        <f>COUNTA(B6:B12)</f>
        <v>7</v>
      </c>
      <c r="C13" s="32"/>
      <c r="D13" s="32">
        <f>SUM(D6:D12)</f>
        <v>55</v>
      </c>
      <c r="E13" s="32">
        <f>SUM(E6:E12)</f>
        <v>55</v>
      </c>
      <c r="F13" s="35"/>
      <c r="G13" s="32">
        <f>SUM(G6:G12)</f>
        <v>55</v>
      </c>
      <c r="H13" s="32">
        <f>SUM(H6:H12)</f>
        <v>0</v>
      </c>
      <c r="I13" s="32">
        <f>SUM(I6:I12)</f>
        <v>0</v>
      </c>
      <c r="J13" s="32">
        <f>SUM(J6:J12)</f>
        <v>0</v>
      </c>
      <c r="K13" s="32">
        <f>SUM(K6:K12)</f>
        <v>0</v>
      </c>
    </row>
    <row r="14" spans="1:11" ht="12.75" customHeight="1">
      <c r="A14" s="31"/>
      <c r="B14" s="31"/>
      <c r="C14" s="31"/>
      <c r="D14" s="35"/>
      <c r="E14" s="35"/>
      <c r="F14" s="35"/>
      <c r="G14" s="35"/>
      <c r="H14" s="35"/>
      <c r="I14" s="35"/>
      <c r="J14" s="35"/>
      <c r="K14" s="35"/>
    </row>
    <row r="15" spans="1:11" ht="12.75" customHeight="1">
      <c r="A15" s="31" t="s">
        <v>131</v>
      </c>
      <c r="B15" s="31" t="s">
        <v>514</v>
      </c>
      <c r="C15" s="31" t="s">
        <v>515</v>
      </c>
      <c r="D15" s="35">
        <v>2</v>
      </c>
      <c r="E15" s="35">
        <v>7</v>
      </c>
      <c r="F15" s="35"/>
      <c r="G15" s="35"/>
      <c r="H15" s="35">
        <v>1</v>
      </c>
      <c r="I15" s="35">
        <v>1</v>
      </c>
      <c r="J15" s="35"/>
      <c r="K15" s="35"/>
    </row>
    <row r="16" spans="1:11" ht="12.75" customHeight="1">
      <c r="A16" s="31" t="s">
        <v>131</v>
      </c>
      <c r="B16" s="31" t="s">
        <v>535</v>
      </c>
      <c r="C16" s="31" t="s">
        <v>536</v>
      </c>
      <c r="D16" s="35">
        <v>2</v>
      </c>
      <c r="E16" s="35">
        <v>2</v>
      </c>
      <c r="F16" s="35"/>
      <c r="G16" s="35">
        <v>2</v>
      </c>
      <c r="H16" s="35"/>
      <c r="I16" s="35"/>
      <c r="J16" s="35"/>
      <c r="K16" s="35"/>
    </row>
    <row r="17" spans="1:11" ht="12.75" customHeight="1">
      <c r="A17" s="31" t="s">
        <v>131</v>
      </c>
      <c r="B17" s="31" t="s">
        <v>569</v>
      </c>
      <c r="C17" s="31" t="s">
        <v>570</v>
      </c>
      <c r="D17" s="35">
        <v>3</v>
      </c>
      <c r="E17" s="35">
        <v>5</v>
      </c>
      <c r="F17" s="35"/>
      <c r="G17" s="35">
        <v>1</v>
      </c>
      <c r="H17" s="35">
        <v>2</v>
      </c>
      <c r="I17" s="35"/>
      <c r="J17" s="35"/>
      <c r="K17" s="35"/>
    </row>
    <row r="18" spans="1:11" ht="12.75" customHeight="1">
      <c r="A18" s="31" t="s">
        <v>131</v>
      </c>
      <c r="B18" s="31" t="s">
        <v>571</v>
      </c>
      <c r="C18" s="31" t="s">
        <v>572</v>
      </c>
      <c r="D18" s="35">
        <v>2</v>
      </c>
      <c r="E18" s="35">
        <v>2</v>
      </c>
      <c r="F18" s="35"/>
      <c r="G18" s="35">
        <v>2</v>
      </c>
      <c r="H18" s="35"/>
      <c r="I18" s="35"/>
      <c r="J18" s="35"/>
      <c r="K18" s="35"/>
    </row>
    <row r="19" spans="1:11" ht="12.75" customHeight="1">
      <c r="A19" s="31" t="s">
        <v>131</v>
      </c>
      <c r="B19" s="31" t="s">
        <v>591</v>
      </c>
      <c r="C19" s="31" t="s">
        <v>592</v>
      </c>
      <c r="D19" s="35">
        <v>2</v>
      </c>
      <c r="E19" s="35">
        <v>4</v>
      </c>
      <c r="F19" s="35"/>
      <c r="G19" s="35"/>
      <c r="H19" s="35">
        <v>2</v>
      </c>
      <c r="I19" s="35"/>
      <c r="J19" s="35"/>
      <c r="K19" s="35"/>
    </row>
    <row r="20" spans="1:11" ht="12.75" customHeight="1">
      <c r="A20" s="31" t="s">
        <v>131</v>
      </c>
      <c r="B20" s="31" t="s">
        <v>620</v>
      </c>
      <c r="C20" s="31" t="s">
        <v>621</v>
      </c>
      <c r="D20" s="35">
        <v>1</v>
      </c>
      <c r="E20" s="35">
        <v>2</v>
      </c>
      <c r="F20" s="35"/>
      <c r="G20" s="35"/>
      <c r="H20" s="35">
        <v>1</v>
      </c>
      <c r="I20" s="35"/>
      <c r="J20" s="35"/>
      <c r="K20" s="35"/>
    </row>
    <row r="21" spans="1:11" ht="12.75" customHeight="1">
      <c r="A21" s="34" t="s">
        <v>131</v>
      </c>
      <c r="B21" s="34" t="s">
        <v>622</v>
      </c>
      <c r="C21" s="34" t="s">
        <v>623</v>
      </c>
      <c r="D21" s="48">
        <v>3</v>
      </c>
      <c r="E21" s="48">
        <v>6</v>
      </c>
      <c r="F21" s="48"/>
      <c r="G21" s="48">
        <v>1</v>
      </c>
      <c r="H21" s="48">
        <v>1</v>
      </c>
      <c r="I21" s="48">
        <v>1</v>
      </c>
      <c r="J21" s="48"/>
      <c r="K21" s="48"/>
    </row>
    <row r="22" spans="1:11" ht="12.75" customHeight="1">
      <c r="A22" s="31"/>
      <c r="B22" s="32">
        <f>COUNTA(B15:B21)</f>
        <v>7</v>
      </c>
      <c r="C22" s="32"/>
      <c r="D22" s="32">
        <f>SUM(D15:D21)</f>
        <v>15</v>
      </c>
      <c r="E22" s="32">
        <f>SUM(E15:E21)</f>
        <v>28</v>
      </c>
      <c r="F22" s="35"/>
      <c r="G22" s="32">
        <f>SUM(G15:G21)</f>
        <v>6</v>
      </c>
      <c r="H22" s="32">
        <f>SUM(H15:H21)</f>
        <v>7</v>
      </c>
      <c r="I22" s="32">
        <f>SUM(I15:I21)</f>
        <v>2</v>
      </c>
      <c r="J22" s="32">
        <f>SUM(J15:J21)</f>
        <v>0</v>
      </c>
      <c r="K22" s="32">
        <f>SUM(K15:K21)</f>
        <v>0</v>
      </c>
    </row>
    <row r="23" spans="1:11" ht="12.75" customHeight="1">
      <c r="A23" s="31"/>
      <c r="B23" s="31"/>
      <c r="C23" s="31"/>
      <c r="D23" s="35"/>
      <c r="E23" s="35"/>
      <c r="F23" s="35"/>
      <c r="G23" s="35"/>
      <c r="H23" s="35"/>
      <c r="I23" s="35"/>
      <c r="J23" s="35"/>
      <c r="K23" s="35"/>
    </row>
    <row r="24" spans="1:11" ht="12.75" customHeight="1">
      <c r="A24" s="32" t="s">
        <v>111</v>
      </c>
      <c r="B24" s="43">
        <f>B4+B13+B22</f>
        <v>15</v>
      </c>
      <c r="C24" s="36"/>
      <c r="D24" s="43">
        <f>D4+D13+D22</f>
        <v>71</v>
      </c>
      <c r="E24" s="43">
        <f>E4+E13+E22</f>
        <v>84</v>
      </c>
      <c r="F24" s="35"/>
      <c r="G24" s="43">
        <f>G4+G13+G22</f>
        <v>62</v>
      </c>
      <c r="H24" s="43">
        <f>H4+H13+H22</f>
        <v>7</v>
      </c>
      <c r="I24" s="43">
        <f>I4+I13+I22</f>
        <v>2</v>
      </c>
      <c r="J24" s="43">
        <f>J4+J13+J22</f>
        <v>0</v>
      </c>
      <c r="K24" s="43">
        <f>K4+K13+K22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New Jersey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27" t="s">
        <v>92</v>
      </c>
      <c r="C1" s="127"/>
      <c r="D1" s="46"/>
      <c r="E1" s="50"/>
      <c r="F1" s="46"/>
      <c r="G1" s="126" t="s">
        <v>97</v>
      </c>
      <c r="H1" s="126"/>
      <c r="I1" s="126"/>
      <c r="J1" s="46"/>
      <c r="K1" s="127" t="s">
        <v>106</v>
      </c>
      <c r="L1" s="127"/>
    </row>
    <row r="2" spans="1:12" s="49" customFormat="1" ht="48.75" customHeight="1">
      <c r="A2" s="3" t="s">
        <v>58</v>
      </c>
      <c r="B2" s="3" t="s">
        <v>59</v>
      </c>
      <c r="C2" s="3" t="s">
        <v>48</v>
      </c>
      <c r="D2" s="3"/>
      <c r="E2" s="51" t="s">
        <v>96</v>
      </c>
      <c r="F2" s="3"/>
      <c r="G2" s="3" t="s">
        <v>93</v>
      </c>
      <c r="H2" s="3" t="s">
        <v>60</v>
      </c>
      <c r="I2" s="3" t="s">
        <v>61</v>
      </c>
      <c r="J2" s="3"/>
      <c r="K2" s="3" t="s">
        <v>62</v>
      </c>
      <c r="L2" s="3" t="s">
        <v>63</v>
      </c>
    </row>
    <row r="3" spans="1:12" s="30" customFormat="1" ht="12.75" customHeight="1">
      <c r="A3" s="93" t="s">
        <v>128</v>
      </c>
      <c r="B3" s="93" t="s">
        <v>132</v>
      </c>
      <c r="C3" s="93" t="s">
        <v>133</v>
      </c>
      <c r="D3" s="36"/>
      <c r="E3" s="92">
        <v>126</v>
      </c>
      <c r="F3" s="36"/>
      <c r="G3" s="35"/>
      <c r="H3" s="35"/>
      <c r="I3" s="57">
        <f>H3/E3</f>
        <v>0</v>
      </c>
      <c r="J3" s="46"/>
      <c r="K3" s="58">
        <f>E3-H3</f>
        <v>126</v>
      </c>
      <c r="L3" s="57">
        <f>K3/E3</f>
        <v>1</v>
      </c>
    </row>
    <row r="4" spans="1:12" s="30" customFormat="1" ht="12.75" customHeight="1">
      <c r="A4" s="93" t="s">
        <v>128</v>
      </c>
      <c r="B4" s="93" t="s">
        <v>134</v>
      </c>
      <c r="C4" s="93" t="s">
        <v>135</v>
      </c>
      <c r="D4" s="36"/>
      <c r="E4" s="92">
        <v>126</v>
      </c>
      <c r="F4" s="36"/>
      <c r="G4" s="35"/>
      <c r="H4" s="35"/>
      <c r="I4" s="57">
        <f aca="true" t="shared" si="0" ref="I4:I50">H4/E4</f>
        <v>0</v>
      </c>
      <c r="J4" s="46"/>
      <c r="K4" s="58">
        <f aca="true" t="shared" si="1" ref="K4:K50">E4-H4</f>
        <v>126</v>
      </c>
      <c r="L4" s="57">
        <f aca="true" t="shared" si="2" ref="L4:L50">K4/E4</f>
        <v>1</v>
      </c>
    </row>
    <row r="5" spans="1:12" s="30" customFormat="1" ht="12.75" customHeight="1">
      <c r="A5" s="93" t="s">
        <v>128</v>
      </c>
      <c r="B5" s="93" t="s">
        <v>136</v>
      </c>
      <c r="C5" s="93" t="s">
        <v>137</v>
      </c>
      <c r="D5" s="36"/>
      <c r="E5" s="92">
        <v>126</v>
      </c>
      <c r="F5" s="36"/>
      <c r="G5" s="35"/>
      <c r="H5" s="35"/>
      <c r="I5" s="57">
        <f t="shared" si="0"/>
        <v>0</v>
      </c>
      <c r="J5" s="46"/>
      <c r="K5" s="58">
        <f t="shared" si="1"/>
        <v>126</v>
      </c>
      <c r="L5" s="57">
        <f t="shared" si="2"/>
        <v>1</v>
      </c>
    </row>
    <row r="6" spans="1:12" s="30" customFormat="1" ht="12.75" customHeight="1">
      <c r="A6" s="93" t="s">
        <v>128</v>
      </c>
      <c r="B6" s="93" t="s">
        <v>138</v>
      </c>
      <c r="C6" s="93" t="s">
        <v>139</v>
      </c>
      <c r="D6" s="36"/>
      <c r="E6" s="92">
        <v>126</v>
      </c>
      <c r="F6" s="36"/>
      <c r="G6" s="35"/>
      <c r="H6" s="35"/>
      <c r="I6" s="57">
        <f t="shared" si="0"/>
        <v>0</v>
      </c>
      <c r="J6" s="46"/>
      <c r="K6" s="58">
        <f t="shared" si="1"/>
        <v>126</v>
      </c>
      <c r="L6" s="57">
        <f t="shared" si="2"/>
        <v>1</v>
      </c>
    </row>
    <row r="7" spans="1:12" s="30" customFormat="1" ht="12.75" customHeight="1">
      <c r="A7" s="93" t="s">
        <v>128</v>
      </c>
      <c r="B7" s="93" t="s">
        <v>140</v>
      </c>
      <c r="C7" s="93" t="s">
        <v>141</v>
      </c>
      <c r="D7" s="36"/>
      <c r="E7" s="92">
        <v>126</v>
      </c>
      <c r="F7" s="36"/>
      <c r="G7" s="35"/>
      <c r="H7" s="35"/>
      <c r="I7" s="57">
        <f t="shared" si="0"/>
        <v>0</v>
      </c>
      <c r="J7" s="46"/>
      <c r="K7" s="58">
        <f t="shared" si="1"/>
        <v>126</v>
      </c>
      <c r="L7" s="57">
        <f t="shared" si="2"/>
        <v>1</v>
      </c>
    </row>
    <row r="8" spans="1:12" s="30" customFormat="1" ht="12.75" customHeight="1">
      <c r="A8" s="93" t="s">
        <v>128</v>
      </c>
      <c r="B8" s="93" t="s">
        <v>142</v>
      </c>
      <c r="C8" s="93" t="s">
        <v>143</v>
      </c>
      <c r="D8" s="36"/>
      <c r="E8" s="92">
        <v>126</v>
      </c>
      <c r="F8" s="36"/>
      <c r="G8" s="35"/>
      <c r="H8" s="35"/>
      <c r="I8" s="57">
        <f t="shared" si="0"/>
        <v>0</v>
      </c>
      <c r="J8" s="46"/>
      <c r="K8" s="58">
        <f t="shared" si="1"/>
        <v>126</v>
      </c>
      <c r="L8" s="57">
        <f t="shared" si="2"/>
        <v>1</v>
      </c>
    </row>
    <row r="9" spans="1:12" s="30" customFormat="1" ht="12.75" customHeight="1">
      <c r="A9" s="93" t="s">
        <v>128</v>
      </c>
      <c r="B9" s="93" t="s">
        <v>144</v>
      </c>
      <c r="C9" s="93" t="s">
        <v>145</v>
      </c>
      <c r="D9" s="36"/>
      <c r="E9" s="92">
        <v>126</v>
      </c>
      <c r="F9" s="36"/>
      <c r="G9" s="35"/>
      <c r="H9" s="35"/>
      <c r="I9" s="57">
        <f t="shared" si="0"/>
        <v>0</v>
      </c>
      <c r="J9" s="46"/>
      <c r="K9" s="58">
        <f t="shared" si="1"/>
        <v>126</v>
      </c>
      <c r="L9" s="57">
        <f t="shared" si="2"/>
        <v>1</v>
      </c>
    </row>
    <row r="10" spans="1:12" s="30" customFormat="1" ht="12.75" customHeight="1">
      <c r="A10" s="93" t="s">
        <v>128</v>
      </c>
      <c r="B10" s="93" t="s">
        <v>146</v>
      </c>
      <c r="C10" s="93" t="s">
        <v>147</v>
      </c>
      <c r="D10" s="36"/>
      <c r="E10" s="92">
        <v>126</v>
      </c>
      <c r="F10" s="36"/>
      <c r="G10" s="35"/>
      <c r="H10" s="35"/>
      <c r="I10" s="57">
        <f t="shared" si="0"/>
        <v>0</v>
      </c>
      <c r="J10" s="46"/>
      <c r="K10" s="58">
        <f t="shared" si="1"/>
        <v>126</v>
      </c>
      <c r="L10" s="57">
        <f t="shared" si="2"/>
        <v>1</v>
      </c>
    </row>
    <row r="11" spans="1:12" s="30" customFormat="1" ht="12.75" customHeight="1">
      <c r="A11" s="93" t="s">
        <v>128</v>
      </c>
      <c r="B11" s="93" t="s">
        <v>148</v>
      </c>
      <c r="C11" s="93" t="s">
        <v>149</v>
      </c>
      <c r="D11" s="36"/>
      <c r="E11" s="92">
        <v>126</v>
      </c>
      <c r="F11" s="36"/>
      <c r="G11" s="35"/>
      <c r="H11" s="35"/>
      <c r="I11" s="57">
        <f t="shared" si="0"/>
        <v>0</v>
      </c>
      <c r="J11" s="46"/>
      <c r="K11" s="58">
        <f t="shared" si="1"/>
        <v>126</v>
      </c>
      <c r="L11" s="57">
        <f t="shared" si="2"/>
        <v>1</v>
      </c>
    </row>
    <row r="12" spans="1:12" s="30" customFormat="1" ht="12.75" customHeight="1">
      <c r="A12" s="93" t="s">
        <v>128</v>
      </c>
      <c r="B12" s="93" t="s">
        <v>150</v>
      </c>
      <c r="C12" s="93" t="s">
        <v>151</v>
      </c>
      <c r="D12" s="36"/>
      <c r="E12" s="92">
        <v>126</v>
      </c>
      <c r="F12" s="36"/>
      <c r="G12" s="35"/>
      <c r="H12" s="35"/>
      <c r="I12" s="57">
        <f t="shared" si="0"/>
        <v>0</v>
      </c>
      <c r="J12" s="46"/>
      <c r="K12" s="58">
        <f t="shared" si="1"/>
        <v>126</v>
      </c>
      <c r="L12" s="57">
        <f t="shared" si="2"/>
        <v>1</v>
      </c>
    </row>
    <row r="13" spans="1:12" s="30" customFormat="1" ht="12.75" customHeight="1">
      <c r="A13" s="93" t="s">
        <v>128</v>
      </c>
      <c r="B13" s="93" t="s">
        <v>152</v>
      </c>
      <c r="C13" s="93" t="s">
        <v>153</v>
      </c>
      <c r="D13" s="36"/>
      <c r="E13" s="92">
        <v>126</v>
      </c>
      <c r="F13" s="36"/>
      <c r="G13" s="35"/>
      <c r="H13" s="35"/>
      <c r="I13" s="57">
        <f t="shared" si="0"/>
        <v>0</v>
      </c>
      <c r="J13" s="46"/>
      <c r="K13" s="58">
        <f t="shared" si="1"/>
        <v>126</v>
      </c>
      <c r="L13" s="57">
        <f t="shared" si="2"/>
        <v>1</v>
      </c>
    </row>
    <row r="14" spans="1:12" s="30" customFormat="1" ht="12.75" customHeight="1">
      <c r="A14" s="93" t="s">
        <v>128</v>
      </c>
      <c r="B14" s="93" t="s">
        <v>154</v>
      </c>
      <c r="C14" s="93" t="s">
        <v>155</v>
      </c>
      <c r="D14" s="36"/>
      <c r="E14" s="92">
        <v>126</v>
      </c>
      <c r="F14" s="36"/>
      <c r="G14" s="35"/>
      <c r="H14" s="35"/>
      <c r="I14" s="57">
        <f t="shared" si="0"/>
        <v>0</v>
      </c>
      <c r="J14" s="46"/>
      <c r="K14" s="58">
        <f t="shared" si="1"/>
        <v>126</v>
      </c>
      <c r="L14" s="57">
        <f t="shared" si="2"/>
        <v>1</v>
      </c>
    </row>
    <row r="15" spans="1:12" s="30" customFormat="1" ht="12.75" customHeight="1">
      <c r="A15" s="93" t="s">
        <v>128</v>
      </c>
      <c r="B15" s="93" t="s">
        <v>156</v>
      </c>
      <c r="C15" s="93" t="s">
        <v>157</v>
      </c>
      <c r="D15" s="36"/>
      <c r="E15" s="92">
        <v>126</v>
      </c>
      <c r="F15" s="36"/>
      <c r="G15" s="35"/>
      <c r="H15" s="35"/>
      <c r="I15" s="57">
        <f t="shared" si="0"/>
        <v>0</v>
      </c>
      <c r="J15" s="46"/>
      <c r="K15" s="58">
        <f t="shared" si="1"/>
        <v>126</v>
      </c>
      <c r="L15" s="57">
        <f t="shared" si="2"/>
        <v>1</v>
      </c>
    </row>
    <row r="16" spans="1:12" s="30" customFormat="1" ht="12.75" customHeight="1">
      <c r="A16" s="93" t="s">
        <v>128</v>
      </c>
      <c r="B16" s="93" t="s">
        <v>158</v>
      </c>
      <c r="C16" s="93" t="s">
        <v>159</v>
      </c>
      <c r="D16" s="36"/>
      <c r="E16" s="92">
        <v>126</v>
      </c>
      <c r="F16" s="36"/>
      <c r="G16" s="35"/>
      <c r="H16" s="35"/>
      <c r="I16" s="57">
        <f t="shared" si="0"/>
        <v>0</v>
      </c>
      <c r="J16" s="46"/>
      <c r="K16" s="58">
        <f t="shared" si="1"/>
        <v>126</v>
      </c>
      <c r="L16" s="57">
        <f t="shared" si="2"/>
        <v>1</v>
      </c>
    </row>
    <row r="17" spans="1:12" s="30" customFormat="1" ht="12.75" customHeight="1">
      <c r="A17" s="93" t="s">
        <v>128</v>
      </c>
      <c r="B17" s="93" t="s">
        <v>160</v>
      </c>
      <c r="C17" s="93" t="s">
        <v>161</v>
      </c>
      <c r="D17" s="36"/>
      <c r="E17" s="92">
        <v>126</v>
      </c>
      <c r="F17" s="36"/>
      <c r="G17" s="35"/>
      <c r="H17" s="35"/>
      <c r="I17" s="57">
        <f t="shared" si="0"/>
        <v>0</v>
      </c>
      <c r="J17" s="46"/>
      <c r="K17" s="58">
        <f t="shared" si="1"/>
        <v>126</v>
      </c>
      <c r="L17" s="57">
        <f t="shared" si="2"/>
        <v>1</v>
      </c>
    </row>
    <row r="18" spans="1:12" s="30" customFormat="1" ht="12.75" customHeight="1">
      <c r="A18" s="93" t="s">
        <v>128</v>
      </c>
      <c r="B18" s="93" t="s">
        <v>162</v>
      </c>
      <c r="C18" s="93" t="s">
        <v>163</v>
      </c>
      <c r="D18" s="36"/>
      <c r="E18" s="92">
        <v>126</v>
      </c>
      <c r="F18" s="36"/>
      <c r="G18" s="35"/>
      <c r="H18" s="35"/>
      <c r="I18" s="57">
        <f t="shared" si="0"/>
        <v>0</v>
      </c>
      <c r="J18" s="46"/>
      <c r="K18" s="58">
        <f t="shared" si="1"/>
        <v>126</v>
      </c>
      <c r="L18" s="57">
        <f t="shared" si="2"/>
        <v>1</v>
      </c>
    </row>
    <row r="19" spans="1:12" s="30" customFormat="1" ht="12.75" customHeight="1">
      <c r="A19" s="93" t="s">
        <v>128</v>
      </c>
      <c r="B19" s="93" t="s">
        <v>164</v>
      </c>
      <c r="C19" s="93" t="s">
        <v>165</v>
      </c>
      <c r="D19" s="36"/>
      <c r="E19" s="92">
        <v>126</v>
      </c>
      <c r="F19" s="36"/>
      <c r="G19" s="35"/>
      <c r="H19" s="35"/>
      <c r="I19" s="57">
        <f t="shared" si="0"/>
        <v>0</v>
      </c>
      <c r="J19" s="46"/>
      <c r="K19" s="58">
        <f t="shared" si="1"/>
        <v>126</v>
      </c>
      <c r="L19" s="57">
        <f t="shared" si="2"/>
        <v>1</v>
      </c>
    </row>
    <row r="20" spans="1:12" s="30" customFormat="1" ht="12.75" customHeight="1">
      <c r="A20" s="93" t="s">
        <v>128</v>
      </c>
      <c r="B20" s="93" t="s">
        <v>166</v>
      </c>
      <c r="C20" s="93" t="s">
        <v>167</v>
      </c>
      <c r="D20" s="36"/>
      <c r="E20" s="92">
        <v>126</v>
      </c>
      <c r="F20" s="36"/>
      <c r="G20" s="35"/>
      <c r="H20" s="35"/>
      <c r="I20" s="57">
        <f t="shared" si="0"/>
        <v>0</v>
      </c>
      <c r="J20" s="46"/>
      <c r="K20" s="58">
        <f t="shared" si="1"/>
        <v>126</v>
      </c>
      <c r="L20" s="57">
        <f t="shared" si="2"/>
        <v>1</v>
      </c>
    </row>
    <row r="21" spans="1:12" s="30" customFormat="1" ht="12.75" customHeight="1">
      <c r="A21" s="93" t="s">
        <v>128</v>
      </c>
      <c r="B21" s="93" t="s">
        <v>168</v>
      </c>
      <c r="C21" s="93" t="s">
        <v>169</v>
      </c>
      <c r="D21" s="36"/>
      <c r="E21" s="92">
        <v>126</v>
      </c>
      <c r="F21" s="36"/>
      <c r="G21" s="35"/>
      <c r="H21" s="35"/>
      <c r="I21" s="57">
        <f t="shared" si="0"/>
        <v>0</v>
      </c>
      <c r="J21" s="46"/>
      <c r="K21" s="58">
        <f t="shared" si="1"/>
        <v>126</v>
      </c>
      <c r="L21" s="57">
        <f t="shared" si="2"/>
        <v>1</v>
      </c>
    </row>
    <row r="22" spans="1:12" s="30" customFormat="1" ht="12.75" customHeight="1">
      <c r="A22" s="93" t="s">
        <v>128</v>
      </c>
      <c r="B22" s="93" t="s">
        <v>170</v>
      </c>
      <c r="C22" s="93" t="s">
        <v>171</v>
      </c>
      <c r="D22" s="36"/>
      <c r="E22" s="92">
        <v>126</v>
      </c>
      <c r="F22" s="36"/>
      <c r="G22" s="35"/>
      <c r="H22" s="35"/>
      <c r="I22" s="57">
        <f t="shared" si="0"/>
        <v>0</v>
      </c>
      <c r="J22" s="46"/>
      <c r="K22" s="58">
        <f t="shared" si="1"/>
        <v>126</v>
      </c>
      <c r="L22" s="57">
        <f t="shared" si="2"/>
        <v>1</v>
      </c>
    </row>
    <row r="23" spans="1:12" s="30" customFormat="1" ht="12.75" customHeight="1">
      <c r="A23" s="93" t="s">
        <v>128</v>
      </c>
      <c r="B23" s="93" t="s">
        <v>172</v>
      </c>
      <c r="C23" s="93" t="s">
        <v>173</v>
      </c>
      <c r="D23" s="36"/>
      <c r="E23" s="92">
        <v>126</v>
      </c>
      <c r="F23" s="36"/>
      <c r="G23" s="35"/>
      <c r="H23" s="35"/>
      <c r="I23" s="57">
        <f t="shared" si="0"/>
        <v>0</v>
      </c>
      <c r="J23" s="46"/>
      <c r="K23" s="58">
        <f t="shared" si="1"/>
        <v>126</v>
      </c>
      <c r="L23" s="57">
        <f t="shared" si="2"/>
        <v>1</v>
      </c>
    </row>
    <row r="24" spans="1:12" s="30" customFormat="1" ht="12.75" customHeight="1">
      <c r="A24" s="93" t="s">
        <v>128</v>
      </c>
      <c r="B24" s="93" t="s">
        <v>174</v>
      </c>
      <c r="C24" s="93" t="s">
        <v>175</v>
      </c>
      <c r="D24" s="36"/>
      <c r="E24" s="92">
        <v>126</v>
      </c>
      <c r="F24" s="36"/>
      <c r="G24" s="35"/>
      <c r="H24" s="35"/>
      <c r="I24" s="57">
        <f t="shared" si="0"/>
        <v>0</v>
      </c>
      <c r="J24" s="46"/>
      <c r="K24" s="58">
        <f t="shared" si="1"/>
        <v>126</v>
      </c>
      <c r="L24" s="57">
        <f t="shared" si="2"/>
        <v>1</v>
      </c>
    </row>
    <row r="25" spans="1:12" s="30" customFormat="1" ht="12.75" customHeight="1">
      <c r="A25" s="93" t="s">
        <v>128</v>
      </c>
      <c r="B25" s="93" t="s">
        <v>176</v>
      </c>
      <c r="C25" s="93" t="s">
        <v>177</v>
      </c>
      <c r="D25" s="36"/>
      <c r="E25" s="92">
        <v>126</v>
      </c>
      <c r="F25" s="36"/>
      <c r="G25" s="35"/>
      <c r="H25" s="35"/>
      <c r="I25" s="57">
        <f t="shared" si="0"/>
        <v>0</v>
      </c>
      <c r="J25" s="46"/>
      <c r="K25" s="58">
        <f t="shared" si="1"/>
        <v>126</v>
      </c>
      <c r="L25" s="57">
        <f t="shared" si="2"/>
        <v>1</v>
      </c>
    </row>
    <row r="26" spans="1:12" s="30" customFormat="1" ht="12.75" customHeight="1">
      <c r="A26" s="93" t="s">
        <v>128</v>
      </c>
      <c r="B26" s="93" t="s">
        <v>178</v>
      </c>
      <c r="C26" s="93" t="s">
        <v>179</v>
      </c>
      <c r="D26" s="36"/>
      <c r="E26" s="92">
        <v>126</v>
      </c>
      <c r="F26" s="36"/>
      <c r="G26" s="35"/>
      <c r="H26" s="35"/>
      <c r="I26" s="57">
        <f t="shared" si="0"/>
        <v>0</v>
      </c>
      <c r="J26" s="46"/>
      <c r="K26" s="58">
        <f t="shared" si="1"/>
        <v>126</v>
      </c>
      <c r="L26" s="57">
        <f t="shared" si="2"/>
        <v>1</v>
      </c>
    </row>
    <row r="27" spans="1:12" s="30" customFormat="1" ht="12.75" customHeight="1">
      <c r="A27" s="93" t="s">
        <v>128</v>
      </c>
      <c r="B27" s="93" t="s">
        <v>180</v>
      </c>
      <c r="C27" s="93" t="s">
        <v>181</v>
      </c>
      <c r="D27" s="36"/>
      <c r="E27" s="92">
        <v>126</v>
      </c>
      <c r="F27" s="36"/>
      <c r="G27" s="35" t="s">
        <v>627</v>
      </c>
      <c r="H27" s="35">
        <v>1</v>
      </c>
      <c r="I27" s="57">
        <f t="shared" si="0"/>
        <v>0.007936507936507936</v>
      </c>
      <c r="J27" s="46"/>
      <c r="K27" s="58">
        <f t="shared" si="1"/>
        <v>125</v>
      </c>
      <c r="L27" s="57">
        <f t="shared" si="2"/>
        <v>0.9920634920634921</v>
      </c>
    </row>
    <row r="28" spans="1:12" s="30" customFormat="1" ht="12.75" customHeight="1">
      <c r="A28" s="93" t="s">
        <v>128</v>
      </c>
      <c r="B28" s="93" t="s">
        <v>182</v>
      </c>
      <c r="C28" s="93" t="s">
        <v>183</v>
      </c>
      <c r="D28" s="36"/>
      <c r="E28" s="92">
        <v>126</v>
      </c>
      <c r="F28" s="36"/>
      <c r="G28" s="35"/>
      <c r="H28" s="35"/>
      <c r="I28" s="57">
        <f t="shared" si="0"/>
        <v>0</v>
      </c>
      <c r="J28" s="46"/>
      <c r="K28" s="58">
        <f t="shared" si="1"/>
        <v>126</v>
      </c>
      <c r="L28" s="57">
        <f t="shared" si="2"/>
        <v>1</v>
      </c>
    </row>
    <row r="29" spans="1:12" s="30" customFormat="1" ht="12.75" customHeight="1">
      <c r="A29" s="93" t="s">
        <v>128</v>
      </c>
      <c r="B29" s="93" t="s">
        <v>184</v>
      </c>
      <c r="C29" s="93" t="s">
        <v>185</v>
      </c>
      <c r="D29" s="36"/>
      <c r="E29" s="92">
        <v>126</v>
      </c>
      <c r="F29" s="36"/>
      <c r="G29" s="35"/>
      <c r="H29" s="35"/>
      <c r="I29" s="57">
        <f t="shared" si="0"/>
        <v>0</v>
      </c>
      <c r="J29" s="46"/>
      <c r="K29" s="58">
        <f t="shared" si="1"/>
        <v>126</v>
      </c>
      <c r="L29" s="57">
        <f t="shared" si="2"/>
        <v>1</v>
      </c>
    </row>
    <row r="30" spans="1:12" s="30" customFormat="1" ht="12.75" customHeight="1">
      <c r="A30" s="93" t="s">
        <v>128</v>
      </c>
      <c r="B30" s="93" t="s">
        <v>186</v>
      </c>
      <c r="C30" s="93" t="s">
        <v>187</v>
      </c>
      <c r="D30" s="36"/>
      <c r="E30" s="92">
        <v>126</v>
      </c>
      <c r="F30" s="36"/>
      <c r="G30" s="35"/>
      <c r="H30" s="35"/>
      <c r="I30" s="57">
        <f t="shared" si="0"/>
        <v>0</v>
      </c>
      <c r="J30" s="46"/>
      <c r="K30" s="58">
        <f t="shared" si="1"/>
        <v>126</v>
      </c>
      <c r="L30" s="57">
        <f t="shared" si="2"/>
        <v>1</v>
      </c>
    </row>
    <row r="31" spans="1:12" s="30" customFormat="1" ht="12.75" customHeight="1">
      <c r="A31" s="93" t="s">
        <v>128</v>
      </c>
      <c r="B31" s="93" t="s">
        <v>188</v>
      </c>
      <c r="C31" s="93" t="s">
        <v>189</v>
      </c>
      <c r="D31" s="36"/>
      <c r="E31" s="92">
        <v>126</v>
      </c>
      <c r="F31" s="36"/>
      <c r="G31" s="35"/>
      <c r="H31" s="35"/>
      <c r="I31" s="57">
        <f t="shared" si="0"/>
        <v>0</v>
      </c>
      <c r="J31" s="46"/>
      <c r="K31" s="58">
        <f t="shared" si="1"/>
        <v>126</v>
      </c>
      <c r="L31" s="57">
        <f t="shared" si="2"/>
        <v>1</v>
      </c>
    </row>
    <row r="32" spans="1:12" s="30" customFormat="1" ht="12.75" customHeight="1">
      <c r="A32" s="93" t="s">
        <v>128</v>
      </c>
      <c r="B32" s="93" t="s">
        <v>190</v>
      </c>
      <c r="C32" s="93" t="s">
        <v>191</v>
      </c>
      <c r="D32" s="36"/>
      <c r="E32" s="92">
        <v>126</v>
      </c>
      <c r="F32" s="36"/>
      <c r="G32" s="35"/>
      <c r="H32" s="35"/>
      <c r="I32" s="57">
        <f t="shared" si="0"/>
        <v>0</v>
      </c>
      <c r="J32" s="46"/>
      <c r="K32" s="58">
        <f t="shared" si="1"/>
        <v>126</v>
      </c>
      <c r="L32" s="57">
        <f t="shared" si="2"/>
        <v>1</v>
      </c>
    </row>
    <row r="33" spans="1:12" s="30" customFormat="1" ht="12.75" customHeight="1">
      <c r="A33" s="93" t="s">
        <v>128</v>
      </c>
      <c r="B33" s="93" t="s">
        <v>192</v>
      </c>
      <c r="C33" s="93" t="s">
        <v>193</v>
      </c>
      <c r="D33" s="36"/>
      <c r="E33" s="92">
        <v>126</v>
      </c>
      <c r="F33" s="36"/>
      <c r="G33" s="35"/>
      <c r="H33" s="35"/>
      <c r="I33" s="57">
        <f t="shared" si="0"/>
        <v>0</v>
      </c>
      <c r="J33" s="46"/>
      <c r="K33" s="58">
        <f t="shared" si="1"/>
        <v>126</v>
      </c>
      <c r="L33" s="57">
        <f t="shared" si="2"/>
        <v>1</v>
      </c>
    </row>
    <row r="34" spans="1:12" s="30" customFormat="1" ht="12.75" customHeight="1">
      <c r="A34" s="93" t="s">
        <v>128</v>
      </c>
      <c r="B34" s="93" t="s">
        <v>194</v>
      </c>
      <c r="C34" s="93" t="s">
        <v>195</v>
      </c>
      <c r="D34" s="36"/>
      <c r="E34" s="92">
        <v>126</v>
      </c>
      <c r="F34" s="36"/>
      <c r="G34" s="35"/>
      <c r="H34" s="35"/>
      <c r="I34" s="57">
        <f t="shared" si="0"/>
        <v>0</v>
      </c>
      <c r="J34" s="46"/>
      <c r="K34" s="58">
        <f t="shared" si="1"/>
        <v>126</v>
      </c>
      <c r="L34" s="57">
        <f t="shared" si="2"/>
        <v>1</v>
      </c>
    </row>
    <row r="35" spans="1:12" s="30" customFormat="1" ht="12.75" customHeight="1">
      <c r="A35" s="93" t="s">
        <v>128</v>
      </c>
      <c r="B35" s="93" t="s">
        <v>196</v>
      </c>
      <c r="C35" s="93" t="s">
        <v>197</v>
      </c>
      <c r="D35" s="36"/>
      <c r="E35" s="92">
        <v>126</v>
      </c>
      <c r="F35" s="36"/>
      <c r="G35" s="35"/>
      <c r="H35" s="35"/>
      <c r="I35" s="57">
        <f t="shared" si="0"/>
        <v>0</v>
      </c>
      <c r="J35" s="46"/>
      <c r="K35" s="58">
        <f t="shared" si="1"/>
        <v>126</v>
      </c>
      <c r="L35" s="57">
        <f t="shared" si="2"/>
        <v>1</v>
      </c>
    </row>
    <row r="36" spans="1:12" s="30" customFormat="1" ht="12.75" customHeight="1">
      <c r="A36" s="93" t="s">
        <v>128</v>
      </c>
      <c r="B36" s="93" t="s">
        <v>198</v>
      </c>
      <c r="C36" s="93" t="s">
        <v>25</v>
      </c>
      <c r="D36" s="36"/>
      <c r="E36" s="92">
        <v>126</v>
      </c>
      <c r="F36" s="36"/>
      <c r="G36" s="35"/>
      <c r="H36" s="35"/>
      <c r="I36" s="57">
        <f t="shared" si="0"/>
        <v>0</v>
      </c>
      <c r="J36" s="46"/>
      <c r="K36" s="58">
        <f t="shared" si="1"/>
        <v>126</v>
      </c>
      <c r="L36" s="57">
        <f t="shared" si="2"/>
        <v>1</v>
      </c>
    </row>
    <row r="37" spans="1:12" s="30" customFormat="1" ht="12.75" customHeight="1">
      <c r="A37" s="93" t="s">
        <v>128</v>
      </c>
      <c r="B37" s="93" t="s">
        <v>199</v>
      </c>
      <c r="C37" s="93" t="s">
        <v>200</v>
      </c>
      <c r="D37" s="36"/>
      <c r="E37" s="92">
        <v>126</v>
      </c>
      <c r="F37" s="36"/>
      <c r="G37" s="35"/>
      <c r="H37" s="35"/>
      <c r="I37" s="57">
        <f t="shared" si="0"/>
        <v>0</v>
      </c>
      <c r="J37" s="46"/>
      <c r="K37" s="58">
        <f t="shared" si="1"/>
        <v>126</v>
      </c>
      <c r="L37" s="57">
        <f t="shared" si="2"/>
        <v>1</v>
      </c>
    </row>
    <row r="38" spans="1:12" s="30" customFormat="1" ht="12.75" customHeight="1">
      <c r="A38" s="93" t="s">
        <v>128</v>
      </c>
      <c r="B38" s="93" t="s">
        <v>201</v>
      </c>
      <c r="C38" s="93" t="s">
        <v>202</v>
      </c>
      <c r="D38" s="36"/>
      <c r="E38" s="92">
        <v>126</v>
      </c>
      <c r="F38" s="36"/>
      <c r="G38" s="35"/>
      <c r="H38" s="35"/>
      <c r="I38" s="57">
        <f t="shared" si="0"/>
        <v>0</v>
      </c>
      <c r="J38" s="46"/>
      <c r="K38" s="58">
        <f t="shared" si="1"/>
        <v>126</v>
      </c>
      <c r="L38" s="57">
        <f t="shared" si="2"/>
        <v>1</v>
      </c>
    </row>
    <row r="39" spans="1:12" s="30" customFormat="1" ht="12.75" customHeight="1">
      <c r="A39" s="93" t="s">
        <v>128</v>
      </c>
      <c r="B39" s="93" t="s">
        <v>203</v>
      </c>
      <c r="C39" s="93" t="s">
        <v>204</v>
      </c>
      <c r="D39" s="36"/>
      <c r="E39" s="92">
        <v>126</v>
      </c>
      <c r="F39" s="36"/>
      <c r="G39" s="35"/>
      <c r="H39" s="35"/>
      <c r="I39" s="57">
        <f t="shared" si="0"/>
        <v>0</v>
      </c>
      <c r="J39" s="46"/>
      <c r="K39" s="58">
        <f t="shared" si="1"/>
        <v>126</v>
      </c>
      <c r="L39" s="57">
        <f t="shared" si="2"/>
        <v>1</v>
      </c>
    </row>
    <row r="40" spans="1:12" s="30" customFormat="1" ht="12.75" customHeight="1">
      <c r="A40" s="93" t="s">
        <v>128</v>
      </c>
      <c r="B40" s="93" t="s">
        <v>205</v>
      </c>
      <c r="C40" s="93" t="s">
        <v>206</v>
      </c>
      <c r="D40" s="36"/>
      <c r="E40" s="92">
        <v>126</v>
      </c>
      <c r="F40" s="36"/>
      <c r="G40" s="35"/>
      <c r="H40" s="35"/>
      <c r="I40" s="57">
        <f t="shared" si="0"/>
        <v>0</v>
      </c>
      <c r="J40" s="46"/>
      <c r="K40" s="58">
        <f t="shared" si="1"/>
        <v>126</v>
      </c>
      <c r="L40" s="57">
        <f t="shared" si="2"/>
        <v>1</v>
      </c>
    </row>
    <row r="41" spans="1:12" s="30" customFormat="1" ht="12.75" customHeight="1">
      <c r="A41" s="93" t="s">
        <v>128</v>
      </c>
      <c r="B41" s="93" t="s">
        <v>207</v>
      </c>
      <c r="C41" s="93" t="s">
        <v>208</v>
      </c>
      <c r="D41" s="36"/>
      <c r="E41" s="92">
        <v>126</v>
      </c>
      <c r="F41" s="36"/>
      <c r="G41" s="35"/>
      <c r="H41" s="35"/>
      <c r="I41" s="57">
        <f t="shared" si="0"/>
        <v>0</v>
      </c>
      <c r="J41" s="46"/>
      <c r="K41" s="58">
        <f t="shared" si="1"/>
        <v>126</v>
      </c>
      <c r="L41" s="57">
        <f t="shared" si="2"/>
        <v>1</v>
      </c>
    </row>
    <row r="42" spans="1:12" s="30" customFormat="1" ht="12.75" customHeight="1">
      <c r="A42" s="93" t="s">
        <v>128</v>
      </c>
      <c r="B42" s="93" t="s">
        <v>209</v>
      </c>
      <c r="C42" s="93" t="s">
        <v>210</v>
      </c>
      <c r="D42" s="36"/>
      <c r="E42" s="92">
        <v>126</v>
      </c>
      <c r="F42" s="36"/>
      <c r="G42" s="35"/>
      <c r="H42" s="35"/>
      <c r="I42" s="57">
        <f t="shared" si="0"/>
        <v>0</v>
      </c>
      <c r="J42" s="46"/>
      <c r="K42" s="58">
        <f t="shared" si="1"/>
        <v>126</v>
      </c>
      <c r="L42" s="57">
        <f t="shared" si="2"/>
        <v>1</v>
      </c>
    </row>
    <row r="43" spans="1:12" s="30" customFormat="1" ht="12.75" customHeight="1">
      <c r="A43" s="93" t="s">
        <v>128</v>
      </c>
      <c r="B43" s="93" t="s">
        <v>211</v>
      </c>
      <c r="C43" s="93" t="s">
        <v>212</v>
      </c>
      <c r="D43" s="36"/>
      <c r="E43" s="92">
        <v>126</v>
      </c>
      <c r="F43" s="36"/>
      <c r="G43" s="35"/>
      <c r="H43" s="35"/>
      <c r="I43" s="57">
        <f t="shared" si="0"/>
        <v>0</v>
      </c>
      <c r="J43" s="46"/>
      <c r="K43" s="58">
        <f t="shared" si="1"/>
        <v>126</v>
      </c>
      <c r="L43" s="57">
        <f t="shared" si="2"/>
        <v>1</v>
      </c>
    </row>
    <row r="44" spans="1:12" s="30" customFormat="1" ht="12.75" customHeight="1">
      <c r="A44" s="93" t="s">
        <v>128</v>
      </c>
      <c r="B44" s="93" t="s">
        <v>213</v>
      </c>
      <c r="C44" s="93" t="s">
        <v>214</v>
      </c>
      <c r="D44" s="36"/>
      <c r="E44" s="92">
        <v>126</v>
      </c>
      <c r="F44" s="36"/>
      <c r="G44" s="35"/>
      <c r="H44" s="35"/>
      <c r="I44" s="57">
        <f t="shared" si="0"/>
        <v>0</v>
      </c>
      <c r="J44" s="46"/>
      <c r="K44" s="58">
        <f t="shared" si="1"/>
        <v>126</v>
      </c>
      <c r="L44" s="57">
        <f t="shared" si="2"/>
        <v>1</v>
      </c>
    </row>
    <row r="45" spans="1:12" s="30" customFormat="1" ht="12.75" customHeight="1">
      <c r="A45" s="93" t="s">
        <v>128</v>
      </c>
      <c r="B45" s="93" t="s">
        <v>215</v>
      </c>
      <c r="C45" s="93" t="s">
        <v>216</v>
      </c>
      <c r="D45" s="36"/>
      <c r="E45" s="92">
        <v>126</v>
      </c>
      <c r="F45" s="36"/>
      <c r="G45" s="35"/>
      <c r="H45" s="35"/>
      <c r="I45" s="57">
        <f t="shared" si="0"/>
        <v>0</v>
      </c>
      <c r="J45" s="46"/>
      <c r="K45" s="58">
        <f t="shared" si="1"/>
        <v>126</v>
      </c>
      <c r="L45" s="57">
        <f t="shared" si="2"/>
        <v>1</v>
      </c>
    </row>
    <row r="46" spans="1:12" s="30" customFormat="1" ht="12.75" customHeight="1">
      <c r="A46" s="93" t="s">
        <v>128</v>
      </c>
      <c r="B46" s="93" t="s">
        <v>217</v>
      </c>
      <c r="C46" s="93" t="s">
        <v>218</v>
      </c>
      <c r="D46" s="36"/>
      <c r="E46" s="92">
        <v>126</v>
      </c>
      <c r="F46" s="36"/>
      <c r="G46" s="35"/>
      <c r="H46" s="35"/>
      <c r="I46" s="57">
        <f t="shared" si="0"/>
        <v>0</v>
      </c>
      <c r="J46" s="46"/>
      <c r="K46" s="58">
        <f t="shared" si="1"/>
        <v>126</v>
      </c>
      <c r="L46" s="57">
        <f t="shared" si="2"/>
        <v>1</v>
      </c>
    </row>
    <row r="47" spans="1:12" s="30" customFormat="1" ht="12.75" customHeight="1">
      <c r="A47" s="93" t="s">
        <v>128</v>
      </c>
      <c r="B47" s="93" t="s">
        <v>219</v>
      </c>
      <c r="C47" s="93" t="s">
        <v>220</v>
      </c>
      <c r="D47" s="36"/>
      <c r="E47" s="92">
        <v>126</v>
      </c>
      <c r="F47" s="36"/>
      <c r="G47" s="35"/>
      <c r="H47" s="35"/>
      <c r="I47" s="57">
        <f t="shared" si="0"/>
        <v>0</v>
      </c>
      <c r="J47" s="46"/>
      <c r="K47" s="58">
        <f t="shared" si="1"/>
        <v>126</v>
      </c>
      <c r="L47" s="57">
        <f t="shared" si="2"/>
        <v>1</v>
      </c>
    </row>
    <row r="48" spans="1:12" s="30" customFormat="1" ht="12.75" customHeight="1">
      <c r="A48" s="93" t="s">
        <v>128</v>
      </c>
      <c r="B48" s="93" t="s">
        <v>221</v>
      </c>
      <c r="C48" s="93" t="s">
        <v>222</v>
      </c>
      <c r="D48" s="36"/>
      <c r="E48" s="92">
        <v>126</v>
      </c>
      <c r="F48" s="36"/>
      <c r="G48" s="35"/>
      <c r="H48" s="35"/>
      <c r="I48" s="57">
        <f t="shared" si="0"/>
        <v>0</v>
      </c>
      <c r="J48" s="46"/>
      <c r="K48" s="58">
        <f t="shared" si="1"/>
        <v>126</v>
      </c>
      <c r="L48" s="57">
        <f t="shared" si="2"/>
        <v>1</v>
      </c>
    </row>
    <row r="49" spans="1:12" s="30" customFormat="1" ht="12.75" customHeight="1">
      <c r="A49" s="93" t="s">
        <v>128</v>
      </c>
      <c r="B49" s="93" t="s">
        <v>223</v>
      </c>
      <c r="C49" s="93" t="s">
        <v>224</v>
      </c>
      <c r="D49" s="36"/>
      <c r="E49" s="92">
        <v>126</v>
      </c>
      <c r="F49" s="36"/>
      <c r="G49" s="35"/>
      <c r="H49" s="35"/>
      <c r="I49" s="57">
        <f t="shared" si="0"/>
        <v>0</v>
      </c>
      <c r="J49" s="46"/>
      <c r="K49" s="58">
        <f t="shared" si="1"/>
        <v>126</v>
      </c>
      <c r="L49" s="57">
        <f t="shared" si="2"/>
        <v>1</v>
      </c>
    </row>
    <row r="50" spans="1:12" ht="12.75">
      <c r="A50" s="95" t="s">
        <v>128</v>
      </c>
      <c r="B50" s="95" t="s">
        <v>225</v>
      </c>
      <c r="C50" s="95" t="s">
        <v>224</v>
      </c>
      <c r="D50" s="59"/>
      <c r="E50" s="101">
        <v>126</v>
      </c>
      <c r="F50" s="59"/>
      <c r="G50" s="48"/>
      <c r="H50" s="48"/>
      <c r="I50" s="102">
        <f t="shared" si="0"/>
        <v>0</v>
      </c>
      <c r="J50" s="103"/>
      <c r="K50" s="104">
        <f t="shared" si="1"/>
        <v>126</v>
      </c>
      <c r="L50" s="102">
        <f t="shared" si="2"/>
        <v>1</v>
      </c>
    </row>
    <row r="51" spans="1:12" ht="12.75">
      <c r="A51" s="31"/>
      <c r="B51" s="32">
        <f>COUNTA(B3:B50)</f>
        <v>48</v>
      </c>
      <c r="C51" s="31"/>
      <c r="D51" s="36"/>
      <c r="E51" s="37">
        <f>SUM(E3:E50)</f>
        <v>6048</v>
      </c>
      <c r="F51" s="39"/>
      <c r="G51" s="32">
        <f>COUNTA(G3:G50)</f>
        <v>1</v>
      </c>
      <c r="H51" s="37">
        <f>SUM(H3:H50)</f>
        <v>1</v>
      </c>
      <c r="I51" s="40">
        <f>H51/E51</f>
        <v>0.00016534391534391533</v>
      </c>
      <c r="J51" s="41"/>
      <c r="K51" s="37">
        <f>SUM(K3:K50)</f>
        <v>6047</v>
      </c>
      <c r="L51" s="40">
        <f>K51/E51</f>
        <v>0.999834656084656</v>
      </c>
    </row>
    <row r="52" spans="1:12" ht="12.75">
      <c r="A52" s="31"/>
      <c r="B52" s="31"/>
      <c r="C52" s="31"/>
      <c r="D52" s="36"/>
      <c r="E52" s="52"/>
      <c r="F52" s="36"/>
      <c r="G52" s="35"/>
      <c r="H52" s="35"/>
      <c r="I52" s="57"/>
      <c r="J52" s="46"/>
      <c r="K52" s="58"/>
      <c r="L52" s="57"/>
    </row>
    <row r="53" spans="1:12" ht="12.75">
      <c r="A53" s="93" t="s">
        <v>129</v>
      </c>
      <c r="B53" s="93" t="s">
        <v>226</v>
      </c>
      <c r="C53" s="93" t="s">
        <v>227</v>
      </c>
      <c r="E53" s="92">
        <v>126</v>
      </c>
      <c r="F53" s="36"/>
      <c r="G53" s="35"/>
      <c r="H53" s="35"/>
      <c r="I53" s="57">
        <f aca="true" t="shared" si="3" ref="I53:I116">H53/E53</f>
        <v>0</v>
      </c>
      <c r="J53" s="46"/>
      <c r="K53" s="58">
        <f aca="true" t="shared" si="4" ref="K53:K116">E53-H53</f>
        <v>126</v>
      </c>
      <c r="L53" s="57">
        <f aca="true" t="shared" si="5" ref="L53:L116">K53/E53</f>
        <v>1</v>
      </c>
    </row>
    <row r="54" spans="1:12" ht="12.75">
      <c r="A54" s="93" t="s">
        <v>129</v>
      </c>
      <c r="B54" s="93" t="s">
        <v>228</v>
      </c>
      <c r="C54" s="93" t="s">
        <v>229</v>
      </c>
      <c r="E54" s="92">
        <v>126</v>
      </c>
      <c r="F54" s="36"/>
      <c r="G54" s="35"/>
      <c r="H54" s="35"/>
      <c r="I54" s="57">
        <f t="shared" si="3"/>
        <v>0</v>
      </c>
      <c r="J54" s="46"/>
      <c r="K54" s="58">
        <f t="shared" si="4"/>
        <v>126</v>
      </c>
      <c r="L54" s="57">
        <f t="shared" si="5"/>
        <v>1</v>
      </c>
    </row>
    <row r="55" spans="1:12" ht="12.75">
      <c r="A55" s="93" t="s">
        <v>129</v>
      </c>
      <c r="B55" s="93" t="s">
        <v>230</v>
      </c>
      <c r="C55" s="93" t="s">
        <v>231</v>
      </c>
      <c r="E55" s="92">
        <v>126</v>
      </c>
      <c r="F55" s="36"/>
      <c r="G55" s="35"/>
      <c r="H55" s="35"/>
      <c r="I55" s="57">
        <f t="shared" si="3"/>
        <v>0</v>
      </c>
      <c r="J55" s="46"/>
      <c r="K55" s="58">
        <f t="shared" si="4"/>
        <v>126</v>
      </c>
      <c r="L55" s="57">
        <f t="shared" si="5"/>
        <v>1</v>
      </c>
    </row>
    <row r="56" spans="1:12" ht="12.75">
      <c r="A56" s="93" t="s">
        <v>129</v>
      </c>
      <c r="B56" s="93" t="s">
        <v>232</v>
      </c>
      <c r="C56" s="93" t="s">
        <v>233</v>
      </c>
      <c r="E56" s="92">
        <v>126</v>
      </c>
      <c r="F56" s="36"/>
      <c r="G56" s="35"/>
      <c r="H56" s="35"/>
      <c r="I56" s="57">
        <f t="shared" si="3"/>
        <v>0</v>
      </c>
      <c r="J56" s="46"/>
      <c r="K56" s="58">
        <f t="shared" si="4"/>
        <v>126</v>
      </c>
      <c r="L56" s="57">
        <f t="shared" si="5"/>
        <v>1</v>
      </c>
    </row>
    <row r="57" spans="1:12" ht="12.75">
      <c r="A57" s="93" t="s">
        <v>129</v>
      </c>
      <c r="B57" s="93" t="s">
        <v>234</v>
      </c>
      <c r="C57" s="93" t="s">
        <v>235</v>
      </c>
      <c r="E57" s="92">
        <v>126</v>
      </c>
      <c r="F57" s="36"/>
      <c r="G57" s="35"/>
      <c r="H57" s="35"/>
      <c r="I57" s="57">
        <f t="shared" si="3"/>
        <v>0</v>
      </c>
      <c r="J57" s="46"/>
      <c r="K57" s="58">
        <f t="shared" si="4"/>
        <v>126</v>
      </c>
      <c r="L57" s="57">
        <f t="shared" si="5"/>
        <v>1</v>
      </c>
    </row>
    <row r="58" spans="1:12" ht="12.75">
      <c r="A58" s="93" t="s">
        <v>129</v>
      </c>
      <c r="B58" s="93" t="s">
        <v>236</v>
      </c>
      <c r="C58" s="93" t="s">
        <v>237</v>
      </c>
      <c r="E58" s="92">
        <v>126</v>
      </c>
      <c r="F58" s="36"/>
      <c r="G58" s="35"/>
      <c r="H58" s="35"/>
      <c r="I58" s="57">
        <f t="shared" si="3"/>
        <v>0</v>
      </c>
      <c r="J58" s="46"/>
      <c r="K58" s="58">
        <f t="shared" si="4"/>
        <v>126</v>
      </c>
      <c r="L58" s="57">
        <f t="shared" si="5"/>
        <v>1</v>
      </c>
    </row>
    <row r="59" spans="1:12" ht="12.75">
      <c r="A59" s="93" t="s">
        <v>129</v>
      </c>
      <c r="B59" s="93" t="s">
        <v>238</v>
      </c>
      <c r="C59" s="93" t="s">
        <v>239</v>
      </c>
      <c r="E59" s="92">
        <v>126</v>
      </c>
      <c r="F59" s="36"/>
      <c r="G59" s="35"/>
      <c r="H59" s="35"/>
      <c r="I59" s="57">
        <f t="shared" si="3"/>
        <v>0</v>
      </c>
      <c r="J59" s="46"/>
      <c r="K59" s="58">
        <f t="shared" si="4"/>
        <v>126</v>
      </c>
      <c r="L59" s="57">
        <f t="shared" si="5"/>
        <v>1</v>
      </c>
    </row>
    <row r="60" spans="1:12" ht="12.75">
      <c r="A60" s="93" t="s">
        <v>129</v>
      </c>
      <c r="B60" s="93" t="s">
        <v>240</v>
      </c>
      <c r="C60" s="93" t="s">
        <v>241</v>
      </c>
      <c r="E60" s="92">
        <v>126</v>
      </c>
      <c r="F60" s="36"/>
      <c r="G60" s="35"/>
      <c r="H60" s="35"/>
      <c r="I60" s="57">
        <f t="shared" si="3"/>
        <v>0</v>
      </c>
      <c r="J60" s="46"/>
      <c r="K60" s="58">
        <f t="shared" si="4"/>
        <v>126</v>
      </c>
      <c r="L60" s="57">
        <f t="shared" si="5"/>
        <v>1</v>
      </c>
    </row>
    <row r="61" spans="1:12" ht="12.75">
      <c r="A61" s="93" t="s">
        <v>129</v>
      </c>
      <c r="B61" s="93" t="s">
        <v>242</v>
      </c>
      <c r="C61" s="93" t="s">
        <v>243</v>
      </c>
      <c r="E61" s="92">
        <v>126</v>
      </c>
      <c r="F61" s="36"/>
      <c r="G61" s="35"/>
      <c r="H61" s="35"/>
      <c r="I61" s="57">
        <f t="shared" si="3"/>
        <v>0</v>
      </c>
      <c r="J61" s="46"/>
      <c r="K61" s="58">
        <f t="shared" si="4"/>
        <v>126</v>
      </c>
      <c r="L61" s="57">
        <f t="shared" si="5"/>
        <v>1</v>
      </c>
    </row>
    <row r="62" spans="1:12" ht="12.75">
      <c r="A62" s="93" t="s">
        <v>129</v>
      </c>
      <c r="B62" s="93" t="s">
        <v>244</v>
      </c>
      <c r="C62" s="93" t="s">
        <v>243</v>
      </c>
      <c r="E62" s="92">
        <v>126</v>
      </c>
      <c r="F62" s="36"/>
      <c r="G62" s="35"/>
      <c r="H62" s="35"/>
      <c r="I62" s="57">
        <f t="shared" si="3"/>
        <v>0</v>
      </c>
      <c r="J62" s="46"/>
      <c r="K62" s="58">
        <f t="shared" si="4"/>
        <v>126</v>
      </c>
      <c r="L62" s="57">
        <f t="shared" si="5"/>
        <v>1</v>
      </c>
    </row>
    <row r="63" spans="1:12" ht="12.75">
      <c r="A63" s="93" t="s">
        <v>129</v>
      </c>
      <c r="B63" s="93" t="s">
        <v>245</v>
      </c>
      <c r="C63" s="93" t="s">
        <v>246</v>
      </c>
      <c r="E63" s="92">
        <v>126</v>
      </c>
      <c r="F63" s="36"/>
      <c r="G63" s="35"/>
      <c r="H63" s="35"/>
      <c r="I63" s="57">
        <f t="shared" si="3"/>
        <v>0</v>
      </c>
      <c r="J63" s="46"/>
      <c r="K63" s="58">
        <f t="shared" si="4"/>
        <v>126</v>
      </c>
      <c r="L63" s="57">
        <f t="shared" si="5"/>
        <v>1</v>
      </c>
    </row>
    <row r="64" spans="1:12" ht="12.75">
      <c r="A64" s="93" t="s">
        <v>129</v>
      </c>
      <c r="B64" s="93" t="s">
        <v>247</v>
      </c>
      <c r="C64" s="93" t="s">
        <v>248</v>
      </c>
      <c r="E64" s="92">
        <v>126</v>
      </c>
      <c r="F64" s="36"/>
      <c r="G64" s="35"/>
      <c r="H64" s="35"/>
      <c r="I64" s="57">
        <f t="shared" si="3"/>
        <v>0</v>
      </c>
      <c r="J64" s="46"/>
      <c r="K64" s="58">
        <f t="shared" si="4"/>
        <v>126</v>
      </c>
      <c r="L64" s="57">
        <f t="shared" si="5"/>
        <v>1</v>
      </c>
    </row>
    <row r="65" spans="1:12" ht="12.75">
      <c r="A65" s="93" t="s">
        <v>129</v>
      </c>
      <c r="B65" s="93" t="s">
        <v>249</v>
      </c>
      <c r="C65" s="93" t="s">
        <v>250</v>
      </c>
      <c r="E65" s="92">
        <v>126</v>
      </c>
      <c r="F65" s="36"/>
      <c r="G65" s="35"/>
      <c r="H65" s="35"/>
      <c r="I65" s="57">
        <f t="shared" si="3"/>
        <v>0</v>
      </c>
      <c r="J65" s="46"/>
      <c r="K65" s="58">
        <f t="shared" si="4"/>
        <v>126</v>
      </c>
      <c r="L65" s="57">
        <f t="shared" si="5"/>
        <v>1</v>
      </c>
    </row>
    <row r="66" spans="1:12" ht="12.75">
      <c r="A66" s="93" t="s">
        <v>129</v>
      </c>
      <c r="B66" s="93" t="s">
        <v>251</v>
      </c>
      <c r="C66" s="93" t="s">
        <v>252</v>
      </c>
      <c r="E66" s="92">
        <v>126</v>
      </c>
      <c r="F66" s="36"/>
      <c r="G66" s="35"/>
      <c r="H66" s="35"/>
      <c r="I66" s="57">
        <f t="shared" si="3"/>
        <v>0</v>
      </c>
      <c r="J66" s="46"/>
      <c r="K66" s="58">
        <f t="shared" si="4"/>
        <v>126</v>
      </c>
      <c r="L66" s="57">
        <f t="shared" si="5"/>
        <v>1</v>
      </c>
    </row>
    <row r="67" spans="1:12" ht="12.75">
      <c r="A67" s="93" t="s">
        <v>129</v>
      </c>
      <c r="B67" s="93" t="s">
        <v>253</v>
      </c>
      <c r="C67" s="93" t="s">
        <v>254</v>
      </c>
      <c r="E67" s="92">
        <v>126</v>
      </c>
      <c r="F67" s="36"/>
      <c r="G67" s="35"/>
      <c r="H67" s="35"/>
      <c r="I67" s="57">
        <f t="shared" si="3"/>
        <v>0</v>
      </c>
      <c r="J67" s="46"/>
      <c r="K67" s="58">
        <f t="shared" si="4"/>
        <v>126</v>
      </c>
      <c r="L67" s="57">
        <f t="shared" si="5"/>
        <v>1</v>
      </c>
    </row>
    <row r="68" spans="1:12" ht="12.75">
      <c r="A68" s="93" t="s">
        <v>129</v>
      </c>
      <c r="B68" s="93" t="s">
        <v>255</v>
      </c>
      <c r="C68" s="93" t="s">
        <v>256</v>
      </c>
      <c r="E68" s="92">
        <v>126</v>
      </c>
      <c r="F68" s="36"/>
      <c r="G68" s="35"/>
      <c r="H68" s="35"/>
      <c r="I68" s="57">
        <f t="shared" si="3"/>
        <v>0</v>
      </c>
      <c r="J68" s="46"/>
      <c r="K68" s="58">
        <f t="shared" si="4"/>
        <v>126</v>
      </c>
      <c r="L68" s="57">
        <f t="shared" si="5"/>
        <v>1</v>
      </c>
    </row>
    <row r="69" spans="1:12" ht="12.75">
      <c r="A69" s="93" t="s">
        <v>129</v>
      </c>
      <c r="B69" s="93" t="s">
        <v>257</v>
      </c>
      <c r="C69" s="93" t="s">
        <v>256</v>
      </c>
      <c r="E69" s="92">
        <v>126</v>
      </c>
      <c r="F69" s="36"/>
      <c r="G69" s="35"/>
      <c r="H69" s="35"/>
      <c r="I69" s="57">
        <f t="shared" si="3"/>
        <v>0</v>
      </c>
      <c r="J69" s="46"/>
      <c r="K69" s="58">
        <f t="shared" si="4"/>
        <v>126</v>
      </c>
      <c r="L69" s="57">
        <f t="shared" si="5"/>
        <v>1</v>
      </c>
    </row>
    <row r="70" spans="1:12" ht="12.75">
      <c r="A70" s="93" t="s">
        <v>129</v>
      </c>
      <c r="B70" s="93" t="s">
        <v>258</v>
      </c>
      <c r="C70" s="93" t="s">
        <v>259</v>
      </c>
      <c r="E70" s="92">
        <v>126</v>
      </c>
      <c r="F70" s="36"/>
      <c r="G70" s="35"/>
      <c r="H70" s="35"/>
      <c r="I70" s="57">
        <f t="shared" si="3"/>
        <v>0</v>
      </c>
      <c r="J70" s="46"/>
      <c r="K70" s="58">
        <f t="shared" si="4"/>
        <v>126</v>
      </c>
      <c r="L70" s="57">
        <f t="shared" si="5"/>
        <v>1</v>
      </c>
    </row>
    <row r="71" spans="1:12" ht="12.75">
      <c r="A71" s="93" t="s">
        <v>129</v>
      </c>
      <c r="B71" s="93" t="s">
        <v>260</v>
      </c>
      <c r="C71" s="93" t="s">
        <v>259</v>
      </c>
      <c r="E71" s="92">
        <v>126</v>
      </c>
      <c r="F71" s="36"/>
      <c r="G71" s="35"/>
      <c r="H71" s="35"/>
      <c r="I71" s="57">
        <f t="shared" si="3"/>
        <v>0</v>
      </c>
      <c r="J71" s="46"/>
      <c r="K71" s="58">
        <f t="shared" si="4"/>
        <v>126</v>
      </c>
      <c r="L71" s="57">
        <f t="shared" si="5"/>
        <v>1</v>
      </c>
    </row>
    <row r="72" spans="1:12" ht="12.75">
      <c r="A72" s="93" t="s">
        <v>129</v>
      </c>
      <c r="B72" s="93" t="s">
        <v>261</v>
      </c>
      <c r="C72" s="93" t="s">
        <v>262</v>
      </c>
      <c r="E72" s="92">
        <v>126</v>
      </c>
      <c r="F72" s="36"/>
      <c r="G72" s="35"/>
      <c r="H72" s="35"/>
      <c r="I72" s="57">
        <f t="shared" si="3"/>
        <v>0</v>
      </c>
      <c r="J72" s="46"/>
      <c r="K72" s="58">
        <f t="shared" si="4"/>
        <v>126</v>
      </c>
      <c r="L72" s="57">
        <f t="shared" si="5"/>
        <v>1</v>
      </c>
    </row>
    <row r="73" spans="1:12" ht="12.75">
      <c r="A73" s="93" t="s">
        <v>129</v>
      </c>
      <c r="B73" s="93" t="s">
        <v>263</v>
      </c>
      <c r="C73" s="93" t="s">
        <v>264</v>
      </c>
      <c r="E73" s="92">
        <v>126</v>
      </c>
      <c r="F73" s="36"/>
      <c r="G73" s="35"/>
      <c r="H73" s="35"/>
      <c r="I73" s="57">
        <f t="shared" si="3"/>
        <v>0</v>
      </c>
      <c r="J73" s="46"/>
      <c r="K73" s="58">
        <f t="shared" si="4"/>
        <v>126</v>
      </c>
      <c r="L73" s="57">
        <f t="shared" si="5"/>
        <v>1</v>
      </c>
    </row>
    <row r="74" spans="1:12" ht="12.75">
      <c r="A74" s="93" t="s">
        <v>129</v>
      </c>
      <c r="B74" s="93" t="s">
        <v>265</v>
      </c>
      <c r="C74" s="93" t="s">
        <v>266</v>
      </c>
      <c r="E74" s="92">
        <v>126</v>
      </c>
      <c r="F74" s="36"/>
      <c r="G74" s="35"/>
      <c r="H74" s="35"/>
      <c r="I74" s="57">
        <f t="shared" si="3"/>
        <v>0</v>
      </c>
      <c r="J74" s="46"/>
      <c r="K74" s="58">
        <f t="shared" si="4"/>
        <v>126</v>
      </c>
      <c r="L74" s="57">
        <f t="shared" si="5"/>
        <v>1</v>
      </c>
    </row>
    <row r="75" spans="1:12" ht="12.75">
      <c r="A75" s="93" t="s">
        <v>129</v>
      </c>
      <c r="B75" s="93" t="s">
        <v>267</v>
      </c>
      <c r="C75" s="93" t="s">
        <v>268</v>
      </c>
      <c r="E75" s="92">
        <v>126</v>
      </c>
      <c r="F75" s="36"/>
      <c r="G75" s="35"/>
      <c r="H75" s="35"/>
      <c r="I75" s="57">
        <f t="shared" si="3"/>
        <v>0</v>
      </c>
      <c r="J75" s="46"/>
      <c r="K75" s="58">
        <f t="shared" si="4"/>
        <v>126</v>
      </c>
      <c r="L75" s="57">
        <f t="shared" si="5"/>
        <v>1</v>
      </c>
    </row>
    <row r="76" spans="1:12" ht="12.75">
      <c r="A76" s="93" t="s">
        <v>129</v>
      </c>
      <c r="B76" s="93" t="s">
        <v>269</v>
      </c>
      <c r="C76" s="93" t="s">
        <v>270</v>
      </c>
      <c r="E76" s="92">
        <v>126</v>
      </c>
      <c r="F76" s="36"/>
      <c r="G76" s="35"/>
      <c r="H76" s="35"/>
      <c r="I76" s="57">
        <f t="shared" si="3"/>
        <v>0</v>
      </c>
      <c r="J76" s="46"/>
      <c r="K76" s="58">
        <f t="shared" si="4"/>
        <v>126</v>
      </c>
      <c r="L76" s="57">
        <f t="shared" si="5"/>
        <v>1</v>
      </c>
    </row>
    <row r="77" spans="1:12" ht="12.75">
      <c r="A77" s="93" t="s">
        <v>129</v>
      </c>
      <c r="B77" s="93" t="s">
        <v>271</v>
      </c>
      <c r="C77" s="93" t="s">
        <v>272</v>
      </c>
      <c r="E77" s="92">
        <v>126</v>
      </c>
      <c r="F77" s="36"/>
      <c r="G77" s="35"/>
      <c r="H77" s="35"/>
      <c r="I77" s="57">
        <f t="shared" si="3"/>
        <v>0</v>
      </c>
      <c r="J77" s="46"/>
      <c r="K77" s="58">
        <f t="shared" si="4"/>
        <v>126</v>
      </c>
      <c r="L77" s="57">
        <f t="shared" si="5"/>
        <v>1</v>
      </c>
    </row>
    <row r="78" spans="1:12" ht="12.75">
      <c r="A78" s="93" t="s">
        <v>129</v>
      </c>
      <c r="B78" s="93" t="s">
        <v>273</v>
      </c>
      <c r="C78" s="93" t="s">
        <v>274</v>
      </c>
      <c r="E78" s="92">
        <v>126</v>
      </c>
      <c r="F78" s="36"/>
      <c r="G78" s="35"/>
      <c r="H78" s="35"/>
      <c r="I78" s="57">
        <f t="shared" si="3"/>
        <v>0</v>
      </c>
      <c r="J78" s="46"/>
      <c r="K78" s="58">
        <f t="shared" si="4"/>
        <v>126</v>
      </c>
      <c r="L78" s="57">
        <f t="shared" si="5"/>
        <v>1</v>
      </c>
    </row>
    <row r="79" spans="1:12" ht="12.75">
      <c r="A79" s="93" t="s">
        <v>129</v>
      </c>
      <c r="B79" s="93" t="s">
        <v>275</v>
      </c>
      <c r="C79" s="93" t="s">
        <v>274</v>
      </c>
      <c r="E79" s="92">
        <v>126</v>
      </c>
      <c r="F79" s="36"/>
      <c r="G79" s="35"/>
      <c r="H79" s="35"/>
      <c r="I79" s="57">
        <f t="shared" si="3"/>
        <v>0</v>
      </c>
      <c r="J79" s="46"/>
      <c r="K79" s="58">
        <f t="shared" si="4"/>
        <v>126</v>
      </c>
      <c r="L79" s="57">
        <f t="shared" si="5"/>
        <v>1</v>
      </c>
    </row>
    <row r="80" spans="1:12" ht="12.75">
      <c r="A80" s="93" t="s">
        <v>129</v>
      </c>
      <c r="B80" s="93" t="s">
        <v>276</v>
      </c>
      <c r="C80" s="93" t="s">
        <v>277</v>
      </c>
      <c r="E80" s="92">
        <v>126</v>
      </c>
      <c r="F80" s="36"/>
      <c r="G80" s="35"/>
      <c r="H80" s="35"/>
      <c r="I80" s="57">
        <f t="shared" si="3"/>
        <v>0</v>
      </c>
      <c r="J80" s="46"/>
      <c r="K80" s="58">
        <f t="shared" si="4"/>
        <v>126</v>
      </c>
      <c r="L80" s="57">
        <f t="shared" si="5"/>
        <v>1</v>
      </c>
    </row>
    <row r="81" spans="1:12" ht="12.75">
      <c r="A81" s="93" t="s">
        <v>129</v>
      </c>
      <c r="B81" s="93" t="s">
        <v>278</v>
      </c>
      <c r="C81" s="93" t="s">
        <v>279</v>
      </c>
      <c r="E81" s="92">
        <v>126</v>
      </c>
      <c r="F81" s="36"/>
      <c r="G81" s="35"/>
      <c r="H81" s="35"/>
      <c r="I81" s="57">
        <f t="shared" si="3"/>
        <v>0</v>
      </c>
      <c r="J81" s="46"/>
      <c r="K81" s="58">
        <f t="shared" si="4"/>
        <v>126</v>
      </c>
      <c r="L81" s="57">
        <f t="shared" si="5"/>
        <v>1</v>
      </c>
    </row>
    <row r="82" spans="1:12" ht="12.75">
      <c r="A82" s="93" t="s">
        <v>129</v>
      </c>
      <c r="B82" s="93" t="s">
        <v>280</v>
      </c>
      <c r="C82" s="93" t="s">
        <v>281</v>
      </c>
      <c r="E82" s="92">
        <v>126</v>
      </c>
      <c r="F82" s="36"/>
      <c r="G82" s="35"/>
      <c r="H82" s="35"/>
      <c r="I82" s="57">
        <f t="shared" si="3"/>
        <v>0</v>
      </c>
      <c r="J82" s="46"/>
      <c r="K82" s="58">
        <f t="shared" si="4"/>
        <v>126</v>
      </c>
      <c r="L82" s="57">
        <f t="shared" si="5"/>
        <v>1</v>
      </c>
    </row>
    <row r="83" spans="1:12" ht="12.75">
      <c r="A83" s="93" t="s">
        <v>129</v>
      </c>
      <c r="B83" s="93" t="s">
        <v>282</v>
      </c>
      <c r="C83" s="93" t="s">
        <v>283</v>
      </c>
      <c r="E83" s="92">
        <v>126</v>
      </c>
      <c r="F83" s="36"/>
      <c r="G83" s="35"/>
      <c r="H83" s="35"/>
      <c r="I83" s="57">
        <f t="shared" si="3"/>
        <v>0</v>
      </c>
      <c r="J83" s="46"/>
      <c r="K83" s="58">
        <f t="shared" si="4"/>
        <v>126</v>
      </c>
      <c r="L83" s="57">
        <f t="shared" si="5"/>
        <v>1</v>
      </c>
    </row>
    <row r="84" spans="1:12" ht="12.75">
      <c r="A84" s="93" t="s">
        <v>129</v>
      </c>
      <c r="B84" s="93" t="s">
        <v>284</v>
      </c>
      <c r="C84" s="93" t="s">
        <v>285</v>
      </c>
      <c r="E84" s="92">
        <v>126</v>
      </c>
      <c r="F84" s="36"/>
      <c r="G84" s="35"/>
      <c r="H84" s="35"/>
      <c r="I84" s="57">
        <f t="shared" si="3"/>
        <v>0</v>
      </c>
      <c r="J84" s="46"/>
      <c r="K84" s="58">
        <f t="shared" si="4"/>
        <v>126</v>
      </c>
      <c r="L84" s="57">
        <f t="shared" si="5"/>
        <v>1</v>
      </c>
    </row>
    <row r="85" spans="1:12" ht="12.75">
      <c r="A85" s="93" t="s">
        <v>129</v>
      </c>
      <c r="B85" s="93" t="s">
        <v>286</v>
      </c>
      <c r="C85" s="93" t="s">
        <v>287</v>
      </c>
      <c r="E85" s="92">
        <v>126</v>
      </c>
      <c r="F85" s="36"/>
      <c r="G85" s="35"/>
      <c r="H85" s="35"/>
      <c r="I85" s="57">
        <f t="shared" si="3"/>
        <v>0</v>
      </c>
      <c r="J85" s="46"/>
      <c r="K85" s="58">
        <f t="shared" si="4"/>
        <v>126</v>
      </c>
      <c r="L85" s="57">
        <f t="shared" si="5"/>
        <v>1</v>
      </c>
    </row>
    <row r="86" spans="1:12" ht="12.75">
      <c r="A86" s="93" t="s">
        <v>129</v>
      </c>
      <c r="B86" s="93" t="s">
        <v>288</v>
      </c>
      <c r="C86" s="93" t="s">
        <v>289</v>
      </c>
      <c r="E86" s="92">
        <v>126</v>
      </c>
      <c r="F86" s="36"/>
      <c r="G86" s="35"/>
      <c r="H86" s="35"/>
      <c r="I86" s="57">
        <f t="shared" si="3"/>
        <v>0</v>
      </c>
      <c r="J86" s="46"/>
      <c r="K86" s="58">
        <f t="shared" si="4"/>
        <v>126</v>
      </c>
      <c r="L86" s="57">
        <f t="shared" si="5"/>
        <v>1</v>
      </c>
    </row>
    <row r="87" spans="1:12" ht="12.75">
      <c r="A87" s="93" t="s">
        <v>129</v>
      </c>
      <c r="B87" s="93" t="s">
        <v>290</v>
      </c>
      <c r="C87" s="93" t="s">
        <v>291</v>
      </c>
      <c r="E87" s="92">
        <v>126</v>
      </c>
      <c r="F87" s="36"/>
      <c r="G87" s="35"/>
      <c r="H87" s="35"/>
      <c r="I87" s="57">
        <f t="shared" si="3"/>
        <v>0</v>
      </c>
      <c r="J87" s="46"/>
      <c r="K87" s="58">
        <f t="shared" si="4"/>
        <v>126</v>
      </c>
      <c r="L87" s="57">
        <f t="shared" si="5"/>
        <v>1</v>
      </c>
    </row>
    <row r="88" spans="1:12" ht="12.75">
      <c r="A88" s="93" t="s">
        <v>129</v>
      </c>
      <c r="B88" s="93" t="s">
        <v>292</v>
      </c>
      <c r="C88" s="93" t="s">
        <v>293</v>
      </c>
      <c r="E88" s="92">
        <v>126</v>
      </c>
      <c r="F88" s="36"/>
      <c r="G88" s="35"/>
      <c r="H88" s="35"/>
      <c r="I88" s="57">
        <f t="shared" si="3"/>
        <v>0</v>
      </c>
      <c r="J88" s="46"/>
      <c r="K88" s="58">
        <f t="shared" si="4"/>
        <v>126</v>
      </c>
      <c r="L88" s="57">
        <f t="shared" si="5"/>
        <v>1</v>
      </c>
    </row>
    <row r="89" spans="1:12" ht="12.75">
      <c r="A89" s="93" t="s">
        <v>129</v>
      </c>
      <c r="B89" s="93" t="s">
        <v>294</v>
      </c>
      <c r="C89" s="93" t="s">
        <v>295</v>
      </c>
      <c r="E89" s="92">
        <v>126</v>
      </c>
      <c r="F89" s="36"/>
      <c r="G89" s="35"/>
      <c r="H89" s="35"/>
      <c r="I89" s="57">
        <f t="shared" si="3"/>
        <v>0</v>
      </c>
      <c r="J89" s="46"/>
      <c r="K89" s="58">
        <f t="shared" si="4"/>
        <v>126</v>
      </c>
      <c r="L89" s="57">
        <f t="shared" si="5"/>
        <v>1</v>
      </c>
    </row>
    <row r="90" spans="1:12" ht="12.75">
      <c r="A90" s="93" t="s">
        <v>129</v>
      </c>
      <c r="B90" s="93" t="s">
        <v>296</v>
      </c>
      <c r="C90" s="93" t="s">
        <v>297</v>
      </c>
      <c r="E90" s="92">
        <v>126</v>
      </c>
      <c r="F90" s="36"/>
      <c r="G90" s="35"/>
      <c r="H90" s="35"/>
      <c r="I90" s="57">
        <f t="shared" si="3"/>
        <v>0</v>
      </c>
      <c r="J90" s="46"/>
      <c r="K90" s="58">
        <f t="shared" si="4"/>
        <v>126</v>
      </c>
      <c r="L90" s="57">
        <f t="shared" si="5"/>
        <v>1</v>
      </c>
    </row>
    <row r="91" spans="1:12" ht="12.75">
      <c r="A91" s="93" t="s">
        <v>129</v>
      </c>
      <c r="B91" s="93" t="s">
        <v>298</v>
      </c>
      <c r="C91" s="93" t="s">
        <v>299</v>
      </c>
      <c r="E91" s="92">
        <v>126</v>
      </c>
      <c r="F91" s="36"/>
      <c r="G91" s="35"/>
      <c r="H91" s="35"/>
      <c r="I91" s="57">
        <f t="shared" si="3"/>
        <v>0</v>
      </c>
      <c r="J91" s="46"/>
      <c r="K91" s="58">
        <f t="shared" si="4"/>
        <v>126</v>
      </c>
      <c r="L91" s="57">
        <f t="shared" si="5"/>
        <v>1</v>
      </c>
    </row>
    <row r="92" spans="1:12" ht="12.75">
      <c r="A92" s="93" t="s">
        <v>129</v>
      </c>
      <c r="B92" s="93" t="s">
        <v>300</v>
      </c>
      <c r="C92" s="93" t="s">
        <v>301</v>
      </c>
      <c r="E92" s="92">
        <v>126</v>
      </c>
      <c r="F92" s="36"/>
      <c r="G92" s="35"/>
      <c r="H92" s="35"/>
      <c r="I92" s="57">
        <f t="shared" si="3"/>
        <v>0</v>
      </c>
      <c r="J92" s="46"/>
      <c r="K92" s="58">
        <f t="shared" si="4"/>
        <v>126</v>
      </c>
      <c r="L92" s="57">
        <f t="shared" si="5"/>
        <v>1</v>
      </c>
    </row>
    <row r="93" spans="1:12" ht="12.75">
      <c r="A93" s="93" t="s">
        <v>129</v>
      </c>
      <c r="B93" s="93" t="s">
        <v>302</v>
      </c>
      <c r="C93" s="93" t="s">
        <v>303</v>
      </c>
      <c r="E93" s="92">
        <v>126</v>
      </c>
      <c r="F93" s="36"/>
      <c r="G93" s="35"/>
      <c r="H93" s="35"/>
      <c r="I93" s="57">
        <f t="shared" si="3"/>
        <v>0</v>
      </c>
      <c r="J93" s="46"/>
      <c r="K93" s="58">
        <f t="shared" si="4"/>
        <v>126</v>
      </c>
      <c r="L93" s="57">
        <f t="shared" si="5"/>
        <v>1</v>
      </c>
    </row>
    <row r="94" spans="1:12" ht="12.75">
      <c r="A94" s="93" t="s">
        <v>129</v>
      </c>
      <c r="B94" s="93" t="s">
        <v>304</v>
      </c>
      <c r="C94" s="93" t="s">
        <v>305</v>
      </c>
      <c r="E94" s="92">
        <v>126</v>
      </c>
      <c r="F94" s="36"/>
      <c r="G94" s="35"/>
      <c r="H94" s="35"/>
      <c r="I94" s="57">
        <f t="shared" si="3"/>
        <v>0</v>
      </c>
      <c r="J94" s="46"/>
      <c r="K94" s="58">
        <f t="shared" si="4"/>
        <v>126</v>
      </c>
      <c r="L94" s="57">
        <f t="shared" si="5"/>
        <v>1</v>
      </c>
    </row>
    <row r="95" spans="1:12" ht="12.75">
      <c r="A95" s="93" t="s">
        <v>129</v>
      </c>
      <c r="B95" s="93" t="s">
        <v>306</v>
      </c>
      <c r="C95" s="93" t="s">
        <v>307</v>
      </c>
      <c r="E95" s="92">
        <v>126</v>
      </c>
      <c r="F95" s="36"/>
      <c r="G95" s="35"/>
      <c r="H95" s="35"/>
      <c r="I95" s="57">
        <f t="shared" si="3"/>
        <v>0</v>
      </c>
      <c r="J95" s="46"/>
      <c r="K95" s="58">
        <f t="shared" si="4"/>
        <v>126</v>
      </c>
      <c r="L95" s="57">
        <f t="shared" si="5"/>
        <v>1</v>
      </c>
    </row>
    <row r="96" spans="1:12" ht="12.75">
      <c r="A96" s="93" t="s">
        <v>129</v>
      </c>
      <c r="B96" s="93" t="s">
        <v>308</v>
      </c>
      <c r="C96" s="93" t="s">
        <v>309</v>
      </c>
      <c r="E96" s="92">
        <v>126</v>
      </c>
      <c r="F96" s="36"/>
      <c r="G96" s="35"/>
      <c r="H96" s="35"/>
      <c r="I96" s="57">
        <f t="shared" si="3"/>
        <v>0</v>
      </c>
      <c r="J96" s="46"/>
      <c r="K96" s="58">
        <f t="shared" si="4"/>
        <v>126</v>
      </c>
      <c r="L96" s="57">
        <f t="shared" si="5"/>
        <v>1</v>
      </c>
    </row>
    <row r="97" spans="1:12" ht="12.75">
      <c r="A97" s="93" t="s">
        <v>129</v>
      </c>
      <c r="B97" s="93" t="s">
        <v>310</v>
      </c>
      <c r="C97" s="93" t="s">
        <v>311</v>
      </c>
      <c r="E97" s="92">
        <v>126</v>
      </c>
      <c r="F97" s="36"/>
      <c r="G97" s="35"/>
      <c r="H97" s="35"/>
      <c r="I97" s="57">
        <f t="shared" si="3"/>
        <v>0</v>
      </c>
      <c r="J97" s="46"/>
      <c r="K97" s="58">
        <f t="shared" si="4"/>
        <v>126</v>
      </c>
      <c r="L97" s="57">
        <f t="shared" si="5"/>
        <v>1</v>
      </c>
    </row>
    <row r="98" spans="1:12" ht="12.75">
      <c r="A98" s="93" t="s">
        <v>129</v>
      </c>
      <c r="B98" s="93" t="s">
        <v>312</v>
      </c>
      <c r="C98" s="93" t="s">
        <v>313</v>
      </c>
      <c r="E98" s="92">
        <v>126</v>
      </c>
      <c r="F98" s="36"/>
      <c r="G98" s="35"/>
      <c r="H98" s="35"/>
      <c r="I98" s="57">
        <f t="shared" si="3"/>
        <v>0</v>
      </c>
      <c r="J98" s="46"/>
      <c r="K98" s="58">
        <f t="shared" si="4"/>
        <v>126</v>
      </c>
      <c r="L98" s="57">
        <f t="shared" si="5"/>
        <v>1</v>
      </c>
    </row>
    <row r="99" spans="1:12" ht="12.75">
      <c r="A99" s="93" t="s">
        <v>129</v>
      </c>
      <c r="B99" s="93" t="s">
        <v>314</v>
      </c>
      <c r="C99" s="93" t="s">
        <v>315</v>
      </c>
      <c r="E99" s="92">
        <v>126</v>
      </c>
      <c r="F99" s="36"/>
      <c r="G99" s="35"/>
      <c r="H99" s="35"/>
      <c r="I99" s="57">
        <f t="shared" si="3"/>
        <v>0</v>
      </c>
      <c r="J99" s="46"/>
      <c r="K99" s="58">
        <f t="shared" si="4"/>
        <v>126</v>
      </c>
      <c r="L99" s="57">
        <f t="shared" si="5"/>
        <v>1</v>
      </c>
    </row>
    <row r="100" spans="1:12" ht="12.75">
      <c r="A100" s="93" t="s">
        <v>129</v>
      </c>
      <c r="B100" s="93" t="s">
        <v>316</v>
      </c>
      <c r="C100" s="93" t="s">
        <v>317</v>
      </c>
      <c r="E100" s="92">
        <v>126</v>
      </c>
      <c r="F100" s="36"/>
      <c r="G100" s="35"/>
      <c r="H100" s="35"/>
      <c r="I100" s="57">
        <f t="shared" si="3"/>
        <v>0</v>
      </c>
      <c r="J100" s="46"/>
      <c r="K100" s="58">
        <f t="shared" si="4"/>
        <v>126</v>
      </c>
      <c r="L100" s="57">
        <f t="shared" si="5"/>
        <v>1</v>
      </c>
    </row>
    <row r="101" spans="1:12" ht="12.75">
      <c r="A101" s="93" t="s">
        <v>129</v>
      </c>
      <c r="B101" s="93" t="s">
        <v>318</v>
      </c>
      <c r="C101" s="93" t="s">
        <v>319</v>
      </c>
      <c r="E101" s="92">
        <v>126</v>
      </c>
      <c r="F101" s="36"/>
      <c r="G101" s="35"/>
      <c r="H101" s="35"/>
      <c r="I101" s="57">
        <f t="shared" si="3"/>
        <v>0</v>
      </c>
      <c r="J101" s="46"/>
      <c r="K101" s="58">
        <f t="shared" si="4"/>
        <v>126</v>
      </c>
      <c r="L101" s="57">
        <f t="shared" si="5"/>
        <v>1</v>
      </c>
    </row>
    <row r="102" spans="1:12" ht="12.75">
      <c r="A102" s="93" t="s">
        <v>129</v>
      </c>
      <c r="B102" s="93" t="s">
        <v>320</v>
      </c>
      <c r="C102" s="93" t="s">
        <v>321</v>
      </c>
      <c r="E102" s="92">
        <v>126</v>
      </c>
      <c r="F102" s="36"/>
      <c r="G102" s="35"/>
      <c r="H102" s="35"/>
      <c r="I102" s="57">
        <f t="shared" si="3"/>
        <v>0</v>
      </c>
      <c r="J102" s="46"/>
      <c r="K102" s="58">
        <f t="shared" si="4"/>
        <v>126</v>
      </c>
      <c r="L102" s="57">
        <f t="shared" si="5"/>
        <v>1</v>
      </c>
    </row>
    <row r="103" spans="1:12" ht="12.75">
      <c r="A103" s="93" t="s">
        <v>129</v>
      </c>
      <c r="B103" s="93" t="s">
        <v>322</v>
      </c>
      <c r="C103" s="93" t="s">
        <v>323</v>
      </c>
      <c r="E103" s="92">
        <v>126</v>
      </c>
      <c r="F103" s="36"/>
      <c r="G103" s="35"/>
      <c r="H103" s="35"/>
      <c r="I103" s="57">
        <f t="shared" si="3"/>
        <v>0</v>
      </c>
      <c r="J103" s="46"/>
      <c r="K103" s="58">
        <f t="shared" si="4"/>
        <v>126</v>
      </c>
      <c r="L103" s="57">
        <f t="shared" si="5"/>
        <v>1</v>
      </c>
    </row>
    <row r="104" spans="1:12" ht="12.75">
      <c r="A104" s="93" t="s">
        <v>129</v>
      </c>
      <c r="B104" s="93" t="s">
        <v>324</v>
      </c>
      <c r="C104" s="93" t="s">
        <v>325</v>
      </c>
      <c r="E104" s="92">
        <v>126</v>
      </c>
      <c r="F104" s="36"/>
      <c r="G104" s="35"/>
      <c r="H104" s="35"/>
      <c r="I104" s="57">
        <f t="shared" si="3"/>
        <v>0</v>
      </c>
      <c r="J104" s="46"/>
      <c r="K104" s="58">
        <f t="shared" si="4"/>
        <v>126</v>
      </c>
      <c r="L104" s="57">
        <f t="shared" si="5"/>
        <v>1</v>
      </c>
    </row>
    <row r="105" spans="1:12" ht="12.75">
      <c r="A105" s="93" t="s">
        <v>129</v>
      </c>
      <c r="B105" s="93" t="s">
        <v>326</v>
      </c>
      <c r="C105" s="93" t="s">
        <v>327</v>
      </c>
      <c r="E105" s="92">
        <v>126</v>
      </c>
      <c r="F105" s="36"/>
      <c r="G105" s="35"/>
      <c r="H105" s="35"/>
      <c r="I105" s="57">
        <f t="shared" si="3"/>
        <v>0</v>
      </c>
      <c r="J105" s="46"/>
      <c r="K105" s="58">
        <f t="shared" si="4"/>
        <v>126</v>
      </c>
      <c r="L105" s="57">
        <f t="shared" si="5"/>
        <v>1</v>
      </c>
    </row>
    <row r="106" spans="1:12" ht="12.75">
      <c r="A106" s="93" t="s">
        <v>129</v>
      </c>
      <c r="B106" s="93" t="s">
        <v>328</v>
      </c>
      <c r="C106" s="93" t="s">
        <v>329</v>
      </c>
      <c r="E106" s="92">
        <v>126</v>
      </c>
      <c r="F106" s="36"/>
      <c r="G106" s="35"/>
      <c r="H106" s="35"/>
      <c r="I106" s="57">
        <f t="shared" si="3"/>
        <v>0</v>
      </c>
      <c r="J106" s="46"/>
      <c r="K106" s="58">
        <f t="shared" si="4"/>
        <v>126</v>
      </c>
      <c r="L106" s="57">
        <f t="shared" si="5"/>
        <v>1</v>
      </c>
    </row>
    <row r="107" spans="1:12" ht="12.75">
      <c r="A107" s="93" t="s">
        <v>129</v>
      </c>
      <c r="B107" s="93" t="s">
        <v>330</v>
      </c>
      <c r="C107" s="93" t="s">
        <v>331</v>
      </c>
      <c r="D107" s="36"/>
      <c r="E107" s="92">
        <v>126</v>
      </c>
      <c r="F107" s="36"/>
      <c r="G107" s="35"/>
      <c r="H107" s="35"/>
      <c r="I107" s="57">
        <f t="shared" si="3"/>
        <v>0</v>
      </c>
      <c r="J107" s="46"/>
      <c r="K107" s="58">
        <f t="shared" si="4"/>
        <v>126</v>
      </c>
      <c r="L107" s="57">
        <f t="shared" si="5"/>
        <v>1</v>
      </c>
    </row>
    <row r="108" spans="1:12" ht="12.75">
      <c r="A108" s="93" t="s">
        <v>129</v>
      </c>
      <c r="B108" s="93" t="s">
        <v>332</v>
      </c>
      <c r="C108" s="93" t="s">
        <v>333</v>
      </c>
      <c r="D108" s="36"/>
      <c r="E108" s="92">
        <v>126</v>
      </c>
      <c r="F108" s="36"/>
      <c r="G108" s="35"/>
      <c r="H108" s="35"/>
      <c r="I108" s="57">
        <f t="shared" si="3"/>
        <v>0</v>
      </c>
      <c r="J108" s="46"/>
      <c r="K108" s="58">
        <f t="shared" si="4"/>
        <v>126</v>
      </c>
      <c r="L108" s="57">
        <f t="shared" si="5"/>
        <v>1</v>
      </c>
    </row>
    <row r="109" spans="1:12" ht="12.75">
      <c r="A109" s="93" t="s">
        <v>129</v>
      </c>
      <c r="B109" s="93" t="s">
        <v>334</v>
      </c>
      <c r="C109" s="93" t="s">
        <v>335</v>
      </c>
      <c r="D109" s="36"/>
      <c r="E109" s="92">
        <v>126</v>
      </c>
      <c r="F109" s="36"/>
      <c r="G109" s="35"/>
      <c r="H109" s="35"/>
      <c r="I109" s="57">
        <f t="shared" si="3"/>
        <v>0</v>
      </c>
      <c r="J109" s="46"/>
      <c r="K109" s="58">
        <f t="shared" si="4"/>
        <v>126</v>
      </c>
      <c r="L109" s="57">
        <f t="shared" si="5"/>
        <v>1</v>
      </c>
    </row>
    <row r="110" spans="1:12" ht="12.75">
      <c r="A110" s="93" t="s">
        <v>129</v>
      </c>
      <c r="B110" s="93" t="s">
        <v>336</v>
      </c>
      <c r="C110" s="93" t="s">
        <v>337</v>
      </c>
      <c r="E110" s="92">
        <v>126</v>
      </c>
      <c r="F110" s="36"/>
      <c r="G110" s="35"/>
      <c r="H110" s="35"/>
      <c r="I110" s="57">
        <f t="shared" si="3"/>
        <v>0</v>
      </c>
      <c r="J110" s="46"/>
      <c r="K110" s="58">
        <f t="shared" si="4"/>
        <v>126</v>
      </c>
      <c r="L110" s="57">
        <f t="shared" si="5"/>
        <v>1</v>
      </c>
    </row>
    <row r="111" spans="1:12" ht="12.75">
      <c r="A111" s="93" t="s">
        <v>129</v>
      </c>
      <c r="B111" s="93" t="s">
        <v>338</v>
      </c>
      <c r="C111" s="93" t="s">
        <v>339</v>
      </c>
      <c r="D111" s="36"/>
      <c r="E111" s="92">
        <v>126</v>
      </c>
      <c r="F111" s="36"/>
      <c r="G111" s="35"/>
      <c r="H111" s="35"/>
      <c r="I111" s="57">
        <f t="shared" si="3"/>
        <v>0</v>
      </c>
      <c r="J111" s="46"/>
      <c r="K111" s="58">
        <f t="shared" si="4"/>
        <v>126</v>
      </c>
      <c r="L111" s="57">
        <f t="shared" si="5"/>
        <v>1</v>
      </c>
    </row>
    <row r="112" spans="1:12" ht="12.75">
      <c r="A112" s="93" t="s">
        <v>129</v>
      </c>
      <c r="B112" s="93" t="s">
        <v>340</v>
      </c>
      <c r="C112" s="97" t="s">
        <v>341</v>
      </c>
      <c r="D112" s="36"/>
      <c r="E112" s="92">
        <v>126</v>
      </c>
      <c r="F112" s="36"/>
      <c r="G112" s="35"/>
      <c r="H112" s="35"/>
      <c r="I112" s="57">
        <f t="shared" si="3"/>
        <v>0</v>
      </c>
      <c r="J112" s="46"/>
      <c r="K112" s="58">
        <f t="shared" si="4"/>
        <v>126</v>
      </c>
      <c r="L112" s="57">
        <f t="shared" si="5"/>
        <v>1</v>
      </c>
    </row>
    <row r="113" spans="1:12" ht="12.75">
      <c r="A113" s="93" t="s">
        <v>129</v>
      </c>
      <c r="B113" s="93" t="s">
        <v>342</v>
      </c>
      <c r="C113" s="93" t="s">
        <v>343</v>
      </c>
      <c r="D113" s="36"/>
      <c r="E113" s="92">
        <v>126</v>
      </c>
      <c r="F113" s="36"/>
      <c r="G113" s="35"/>
      <c r="H113" s="35"/>
      <c r="I113" s="57">
        <f t="shared" si="3"/>
        <v>0</v>
      </c>
      <c r="J113" s="46"/>
      <c r="K113" s="58">
        <f t="shared" si="4"/>
        <v>126</v>
      </c>
      <c r="L113" s="57">
        <f t="shared" si="5"/>
        <v>1</v>
      </c>
    </row>
    <row r="114" spans="1:12" ht="12.75">
      <c r="A114" s="93" t="s">
        <v>129</v>
      </c>
      <c r="B114" s="93" t="s">
        <v>344</v>
      </c>
      <c r="C114" s="93" t="s">
        <v>345</v>
      </c>
      <c r="D114" s="36"/>
      <c r="E114" s="92">
        <v>126</v>
      </c>
      <c r="F114" s="36"/>
      <c r="G114" s="35"/>
      <c r="H114" s="35"/>
      <c r="I114" s="57">
        <f t="shared" si="3"/>
        <v>0</v>
      </c>
      <c r="J114" s="46"/>
      <c r="K114" s="58">
        <f t="shared" si="4"/>
        <v>126</v>
      </c>
      <c r="L114" s="57">
        <f t="shared" si="5"/>
        <v>1</v>
      </c>
    </row>
    <row r="115" spans="1:12" ht="12.75">
      <c r="A115" s="93" t="s">
        <v>129</v>
      </c>
      <c r="B115" s="93" t="s">
        <v>346</v>
      </c>
      <c r="C115" s="93" t="s">
        <v>347</v>
      </c>
      <c r="D115" s="36"/>
      <c r="E115" s="92">
        <v>126</v>
      </c>
      <c r="F115" s="36"/>
      <c r="G115" s="35"/>
      <c r="H115" s="35"/>
      <c r="I115" s="57">
        <f t="shared" si="3"/>
        <v>0</v>
      </c>
      <c r="J115" s="46"/>
      <c r="K115" s="58">
        <f t="shared" si="4"/>
        <v>126</v>
      </c>
      <c r="L115" s="57">
        <f t="shared" si="5"/>
        <v>1</v>
      </c>
    </row>
    <row r="116" spans="1:12" ht="12.75">
      <c r="A116" s="93" t="s">
        <v>129</v>
      </c>
      <c r="B116" s="93" t="s">
        <v>348</v>
      </c>
      <c r="C116" s="93" t="s">
        <v>349</v>
      </c>
      <c r="D116" s="36"/>
      <c r="E116" s="92">
        <v>126</v>
      </c>
      <c r="F116" s="36"/>
      <c r="G116" s="35"/>
      <c r="H116" s="35"/>
      <c r="I116" s="57">
        <f t="shared" si="3"/>
        <v>0</v>
      </c>
      <c r="J116" s="46"/>
      <c r="K116" s="58">
        <f t="shared" si="4"/>
        <v>126</v>
      </c>
      <c r="L116" s="57">
        <f t="shared" si="5"/>
        <v>1</v>
      </c>
    </row>
    <row r="117" spans="1:12" ht="12.75">
      <c r="A117" s="93" t="s">
        <v>129</v>
      </c>
      <c r="B117" s="93" t="s">
        <v>350</v>
      </c>
      <c r="C117" s="93" t="s">
        <v>351</v>
      </c>
      <c r="D117" s="36"/>
      <c r="E117" s="92">
        <v>126</v>
      </c>
      <c r="F117" s="36"/>
      <c r="G117" s="35"/>
      <c r="H117" s="35"/>
      <c r="I117" s="57">
        <f aca="true" t="shared" si="6" ref="I117:I122">H117/E117</f>
        <v>0</v>
      </c>
      <c r="J117" s="46"/>
      <c r="K117" s="58">
        <f aca="true" t="shared" si="7" ref="K117:K122">E117-H117</f>
        <v>126</v>
      </c>
      <c r="L117" s="57">
        <f aca="true" t="shared" si="8" ref="L117:L122">K117/E117</f>
        <v>1</v>
      </c>
    </row>
    <row r="118" spans="1:12" ht="12.75">
      <c r="A118" s="93" t="s">
        <v>129</v>
      </c>
      <c r="B118" s="93" t="s">
        <v>352</v>
      </c>
      <c r="C118" s="93" t="s">
        <v>353</v>
      </c>
      <c r="D118" s="36"/>
      <c r="E118" s="92">
        <v>126</v>
      </c>
      <c r="F118" s="36"/>
      <c r="G118" s="35"/>
      <c r="H118" s="35"/>
      <c r="I118" s="57">
        <f t="shared" si="6"/>
        <v>0</v>
      </c>
      <c r="J118" s="46"/>
      <c r="K118" s="58">
        <f t="shared" si="7"/>
        <v>126</v>
      </c>
      <c r="L118" s="57">
        <f t="shared" si="8"/>
        <v>1</v>
      </c>
    </row>
    <row r="119" spans="1:12" ht="12.75">
      <c r="A119" s="93" t="s">
        <v>129</v>
      </c>
      <c r="B119" s="93" t="s">
        <v>354</v>
      </c>
      <c r="C119" s="93" t="s">
        <v>355</v>
      </c>
      <c r="D119" s="88"/>
      <c r="E119" s="92">
        <v>126</v>
      </c>
      <c r="F119" s="36"/>
      <c r="G119" s="35"/>
      <c r="H119" s="35"/>
      <c r="I119" s="57">
        <f t="shared" si="6"/>
        <v>0</v>
      </c>
      <c r="J119" s="46"/>
      <c r="K119" s="58">
        <f t="shared" si="7"/>
        <v>126</v>
      </c>
      <c r="L119" s="57">
        <f t="shared" si="8"/>
        <v>1</v>
      </c>
    </row>
    <row r="120" spans="1:12" ht="12.75">
      <c r="A120" s="93" t="s">
        <v>129</v>
      </c>
      <c r="B120" s="93" t="s">
        <v>356</v>
      </c>
      <c r="C120" s="93" t="s">
        <v>357</v>
      </c>
      <c r="E120" s="92">
        <v>126</v>
      </c>
      <c r="F120" s="36"/>
      <c r="G120" s="35"/>
      <c r="H120" s="35"/>
      <c r="I120" s="57">
        <f t="shared" si="6"/>
        <v>0</v>
      </c>
      <c r="J120" s="46"/>
      <c r="K120" s="58">
        <f t="shared" si="7"/>
        <v>126</v>
      </c>
      <c r="L120" s="57">
        <f t="shared" si="8"/>
        <v>1</v>
      </c>
    </row>
    <row r="121" spans="1:12" ht="12.75">
      <c r="A121" s="95" t="s">
        <v>129</v>
      </c>
      <c r="B121" s="95" t="s">
        <v>358</v>
      </c>
      <c r="C121" s="95" t="s">
        <v>359</v>
      </c>
      <c r="D121" s="89"/>
      <c r="E121" s="101">
        <v>126</v>
      </c>
      <c r="F121" s="59"/>
      <c r="G121" s="48"/>
      <c r="H121" s="48"/>
      <c r="I121" s="102">
        <f t="shared" si="6"/>
        <v>0</v>
      </c>
      <c r="J121" s="103"/>
      <c r="K121" s="104">
        <f t="shared" si="7"/>
        <v>126</v>
      </c>
      <c r="L121" s="102">
        <f t="shared" si="8"/>
        <v>1</v>
      </c>
    </row>
    <row r="122" spans="1:12" ht="12.75">
      <c r="A122" s="31"/>
      <c r="B122" s="32">
        <f>COUNTA(B53:B121)</f>
        <v>69</v>
      </c>
      <c r="C122" s="31"/>
      <c r="D122" s="36"/>
      <c r="E122" s="37">
        <f>SUM(E53:E121)</f>
        <v>8694</v>
      </c>
      <c r="F122" s="39"/>
      <c r="G122" s="32">
        <f>COUNTA(G53:G121)</f>
        <v>0</v>
      </c>
      <c r="H122" s="37">
        <f>SUM(H53:H121)</f>
        <v>0</v>
      </c>
      <c r="I122" s="40">
        <f t="shared" si="6"/>
        <v>0</v>
      </c>
      <c r="J122" s="41"/>
      <c r="K122" s="50">
        <f t="shared" si="7"/>
        <v>8694</v>
      </c>
      <c r="L122" s="40">
        <f t="shared" si="8"/>
        <v>1</v>
      </c>
    </row>
    <row r="123" spans="1:12" ht="12.75">
      <c r="A123" s="31"/>
      <c r="B123" s="32"/>
      <c r="C123" s="31"/>
      <c r="D123" s="36"/>
      <c r="E123" s="37"/>
      <c r="F123" s="39"/>
      <c r="G123" s="32"/>
      <c r="H123" s="37"/>
      <c r="I123" s="40"/>
      <c r="J123" s="41"/>
      <c r="K123" s="50"/>
      <c r="L123" s="40"/>
    </row>
    <row r="124" spans="1:12" ht="12.75">
      <c r="A124" s="93" t="s">
        <v>130</v>
      </c>
      <c r="B124" s="93" t="s">
        <v>360</v>
      </c>
      <c r="C124" s="93" t="s">
        <v>361</v>
      </c>
      <c r="D124" s="36"/>
      <c r="E124" s="92">
        <v>126</v>
      </c>
      <c r="F124" s="36"/>
      <c r="G124" s="35"/>
      <c r="H124" s="35"/>
      <c r="I124" s="57">
        <f aca="true" t="shared" si="9" ref="I124:I182">H124/E124</f>
        <v>0</v>
      </c>
      <c r="J124" s="46"/>
      <c r="K124" s="58">
        <f aca="true" t="shared" si="10" ref="K124:K182">E124-H124</f>
        <v>126</v>
      </c>
      <c r="L124" s="57">
        <f aca="true" t="shared" si="11" ref="L124:L182">K124/E124</f>
        <v>1</v>
      </c>
    </row>
    <row r="125" spans="1:12" ht="12.75">
      <c r="A125" s="93" t="s">
        <v>130</v>
      </c>
      <c r="B125" s="93" t="s">
        <v>362</v>
      </c>
      <c r="C125" s="93" t="s">
        <v>363</v>
      </c>
      <c r="D125" s="36"/>
      <c r="E125" s="92">
        <v>126</v>
      </c>
      <c r="F125" s="36"/>
      <c r="G125" s="35"/>
      <c r="H125" s="35"/>
      <c r="I125" s="57">
        <f t="shared" si="9"/>
        <v>0</v>
      </c>
      <c r="J125" s="46"/>
      <c r="K125" s="58">
        <f t="shared" si="10"/>
        <v>126</v>
      </c>
      <c r="L125" s="57">
        <f t="shared" si="11"/>
        <v>1</v>
      </c>
    </row>
    <row r="126" spans="1:12" ht="12.75">
      <c r="A126" s="93" t="s">
        <v>130</v>
      </c>
      <c r="B126" s="93" t="s">
        <v>364</v>
      </c>
      <c r="C126" s="93" t="s">
        <v>365</v>
      </c>
      <c r="D126" s="36"/>
      <c r="E126" s="92">
        <v>126</v>
      </c>
      <c r="F126" s="36"/>
      <c r="G126" s="35"/>
      <c r="H126" s="35"/>
      <c r="I126" s="57">
        <f t="shared" si="9"/>
        <v>0</v>
      </c>
      <c r="J126" s="46"/>
      <c r="K126" s="58">
        <f t="shared" si="10"/>
        <v>126</v>
      </c>
      <c r="L126" s="57">
        <f t="shared" si="11"/>
        <v>1</v>
      </c>
    </row>
    <row r="127" spans="1:12" ht="12.75">
      <c r="A127" s="93" t="s">
        <v>130</v>
      </c>
      <c r="B127" s="93" t="s">
        <v>366</v>
      </c>
      <c r="C127" s="93" t="s">
        <v>367</v>
      </c>
      <c r="D127" s="36"/>
      <c r="E127" s="92">
        <v>126</v>
      </c>
      <c r="F127" s="36"/>
      <c r="G127" s="35"/>
      <c r="H127" s="35"/>
      <c r="I127" s="57">
        <f t="shared" si="9"/>
        <v>0</v>
      </c>
      <c r="J127" s="46"/>
      <c r="K127" s="58">
        <f t="shared" si="10"/>
        <v>126</v>
      </c>
      <c r="L127" s="57">
        <f t="shared" si="11"/>
        <v>1</v>
      </c>
    </row>
    <row r="128" spans="1:12" ht="12.75">
      <c r="A128" s="93" t="s">
        <v>130</v>
      </c>
      <c r="B128" s="93" t="s">
        <v>368</v>
      </c>
      <c r="C128" s="93" t="s">
        <v>369</v>
      </c>
      <c r="D128" s="36"/>
      <c r="E128" s="92">
        <v>126</v>
      </c>
      <c r="F128" s="36"/>
      <c r="G128" s="35"/>
      <c r="H128" s="35"/>
      <c r="I128" s="57">
        <f t="shared" si="9"/>
        <v>0</v>
      </c>
      <c r="J128" s="46"/>
      <c r="K128" s="58">
        <f t="shared" si="10"/>
        <v>126</v>
      </c>
      <c r="L128" s="57">
        <f t="shared" si="11"/>
        <v>1</v>
      </c>
    </row>
    <row r="129" spans="1:12" ht="12.75">
      <c r="A129" s="93" t="s">
        <v>130</v>
      </c>
      <c r="B129" s="93" t="s">
        <v>370</v>
      </c>
      <c r="C129" s="93" t="s">
        <v>371</v>
      </c>
      <c r="D129" s="36"/>
      <c r="E129" s="92">
        <v>126</v>
      </c>
      <c r="F129" s="36"/>
      <c r="G129" s="35"/>
      <c r="H129" s="35"/>
      <c r="I129" s="57">
        <f t="shared" si="9"/>
        <v>0</v>
      </c>
      <c r="J129" s="46"/>
      <c r="K129" s="58">
        <f t="shared" si="10"/>
        <v>126</v>
      </c>
      <c r="L129" s="57">
        <f t="shared" si="11"/>
        <v>1</v>
      </c>
    </row>
    <row r="130" spans="1:12" ht="12.75">
      <c r="A130" s="93" t="s">
        <v>130</v>
      </c>
      <c r="B130" s="93" t="s">
        <v>372</v>
      </c>
      <c r="C130" s="93" t="s">
        <v>373</v>
      </c>
      <c r="D130" s="36"/>
      <c r="E130" s="92">
        <v>126</v>
      </c>
      <c r="F130" s="36"/>
      <c r="G130" s="35"/>
      <c r="H130" s="35"/>
      <c r="I130" s="57">
        <f t="shared" si="9"/>
        <v>0</v>
      </c>
      <c r="J130" s="46"/>
      <c r="K130" s="58">
        <f t="shared" si="10"/>
        <v>126</v>
      </c>
      <c r="L130" s="57">
        <f t="shared" si="11"/>
        <v>1</v>
      </c>
    </row>
    <row r="131" spans="1:12" ht="12.75">
      <c r="A131" s="93" t="s">
        <v>130</v>
      </c>
      <c r="B131" s="93" t="s">
        <v>374</v>
      </c>
      <c r="C131" s="93" t="s">
        <v>375</v>
      </c>
      <c r="D131" s="36"/>
      <c r="E131" s="92">
        <v>126</v>
      </c>
      <c r="F131" s="36"/>
      <c r="G131" s="35"/>
      <c r="H131" s="35"/>
      <c r="I131" s="57">
        <f t="shared" si="9"/>
        <v>0</v>
      </c>
      <c r="J131" s="46"/>
      <c r="K131" s="58">
        <f t="shared" si="10"/>
        <v>126</v>
      </c>
      <c r="L131" s="57">
        <f t="shared" si="11"/>
        <v>1</v>
      </c>
    </row>
    <row r="132" spans="1:12" ht="12.75">
      <c r="A132" s="93" t="s">
        <v>130</v>
      </c>
      <c r="B132" s="93" t="s">
        <v>376</v>
      </c>
      <c r="C132" s="93" t="s">
        <v>377</v>
      </c>
      <c r="D132" s="36"/>
      <c r="E132" s="92">
        <v>126</v>
      </c>
      <c r="F132" s="36"/>
      <c r="G132" s="35"/>
      <c r="H132" s="35"/>
      <c r="I132" s="57">
        <f t="shared" si="9"/>
        <v>0</v>
      </c>
      <c r="J132" s="46"/>
      <c r="K132" s="58">
        <f t="shared" si="10"/>
        <v>126</v>
      </c>
      <c r="L132" s="57">
        <f t="shared" si="11"/>
        <v>1</v>
      </c>
    </row>
    <row r="133" spans="1:12" ht="12.75">
      <c r="A133" s="93" t="s">
        <v>130</v>
      </c>
      <c r="B133" s="93" t="s">
        <v>378</v>
      </c>
      <c r="C133" s="93" t="s">
        <v>379</v>
      </c>
      <c r="D133" s="36"/>
      <c r="E133" s="92">
        <v>126</v>
      </c>
      <c r="F133" s="36"/>
      <c r="G133" s="35" t="s">
        <v>627</v>
      </c>
      <c r="H133" s="35">
        <v>11</v>
      </c>
      <c r="I133" s="57">
        <f t="shared" si="9"/>
        <v>0.0873015873015873</v>
      </c>
      <c r="J133" s="46"/>
      <c r="K133" s="58">
        <f t="shared" si="10"/>
        <v>115</v>
      </c>
      <c r="L133" s="57">
        <f t="shared" si="11"/>
        <v>0.9126984126984127</v>
      </c>
    </row>
    <row r="134" spans="1:12" ht="12.75">
      <c r="A134" s="93" t="s">
        <v>130</v>
      </c>
      <c r="B134" s="93" t="s">
        <v>380</v>
      </c>
      <c r="C134" s="93" t="s">
        <v>381</v>
      </c>
      <c r="D134" s="36"/>
      <c r="E134" s="92">
        <v>126</v>
      </c>
      <c r="F134" s="36"/>
      <c r="G134" s="35"/>
      <c r="H134" s="35"/>
      <c r="I134" s="57">
        <f t="shared" si="9"/>
        <v>0</v>
      </c>
      <c r="J134" s="46"/>
      <c r="K134" s="58">
        <f t="shared" si="10"/>
        <v>126</v>
      </c>
      <c r="L134" s="57">
        <f t="shared" si="11"/>
        <v>1</v>
      </c>
    </row>
    <row r="135" spans="1:12" ht="12.75">
      <c r="A135" s="93" t="s">
        <v>130</v>
      </c>
      <c r="B135" s="93" t="s">
        <v>382</v>
      </c>
      <c r="C135" s="93" t="s">
        <v>301</v>
      </c>
      <c r="D135" s="36"/>
      <c r="E135" s="92">
        <v>126</v>
      </c>
      <c r="F135" s="36"/>
      <c r="G135" s="35"/>
      <c r="H135" s="35"/>
      <c r="I135" s="57">
        <f t="shared" si="9"/>
        <v>0</v>
      </c>
      <c r="J135" s="46"/>
      <c r="K135" s="58">
        <f t="shared" si="10"/>
        <v>126</v>
      </c>
      <c r="L135" s="57">
        <f t="shared" si="11"/>
        <v>1</v>
      </c>
    </row>
    <row r="136" spans="1:12" ht="12.75">
      <c r="A136" s="93" t="s">
        <v>130</v>
      </c>
      <c r="B136" s="93" t="s">
        <v>383</v>
      </c>
      <c r="C136" s="93" t="s">
        <v>384</v>
      </c>
      <c r="D136" s="36"/>
      <c r="E136" s="92">
        <v>126</v>
      </c>
      <c r="F136" s="36"/>
      <c r="G136" s="35" t="s">
        <v>627</v>
      </c>
      <c r="H136" s="35">
        <v>11</v>
      </c>
      <c r="I136" s="57">
        <f t="shared" si="9"/>
        <v>0.0873015873015873</v>
      </c>
      <c r="J136" s="46"/>
      <c r="K136" s="58">
        <f t="shared" si="10"/>
        <v>115</v>
      </c>
      <c r="L136" s="57">
        <f t="shared" si="11"/>
        <v>0.9126984126984127</v>
      </c>
    </row>
    <row r="137" spans="1:12" ht="12.75">
      <c r="A137" s="93" t="s">
        <v>130</v>
      </c>
      <c r="B137" s="93" t="s">
        <v>385</v>
      </c>
      <c r="C137" s="93" t="s">
        <v>386</v>
      </c>
      <c r="D137" s="36"/>
      <c r="E137" s="92">
        <v>126</v>
      </c>
      <c r="F137" s="36"/>
      <c r="G137" s="35"/>
      <c r="H137" s="35"/>
      <c r="I137" s="57">
        <f t="shared" si="9"/>
        <v>0</v>
      </c>
      <c r="J137" s="46"/>
      <c r="K137" s="58">
        <f t="shared" si="10"/>
        <v>126</v>
      </c>
      <c r="L137" s="57">
        <f t="shared" si="11"/>
        <v>1</v>
      </c>
    </row>
    <row r="138" spans="1:12" ht="12.75">
      <c r="A138" s="93" t="s">
        <v>130</v>
      </c>
      <c r="B138" s="93" t="s">
        <v>387</v>
      </c>
      <c r="C138" s="93" t="s">
        <v>388</v>
      </c>
      <c r="D138" s="36"/>
      <c r="E138" s="92">
        <v>126</v>
      </c>
      <c r="F138" s="36"/>
      <c r="G138" s="35"/>
      <c r="H138" s="35"/>
      <c r="I138" s="57">
        <f t="shared" si="9"/>
        <v>0</v>
      </c>
      <c r="J138" s="46"/>
      <c r="K138" s="58">
        <f t="shared" si="10"/>
        <v>126</v>
      </c>
      <c r="L138" s="57">
        <f t="shared" si="11"/>
        <v>1</v>
      </c>
    </row>
    <row r="139" spans="1:12" ht="12.75">
      <c r="A139" s="93" t="s">
        <v>130</v>
      </c>
      <c r="B139" s="93" t="s">
        <v>389</v>
      </c>
      <c r="C139" s="93" t="s">
        <v>390</v>
      </c>
      <c r="D139" s="36"/>
      <c r="E139" s="92">
        <v>126</v>
      </c>
      <c r="F139" s="36"/>
      <c r="G139" s="35"/>
      <c r="H139" s="35"/>
      <c r="I139" s="57">
        <f t="shared" si="9"/>
        <v>0</v>
      </c>
      <c r="J139" s="46"/>
      <c r="K139" s="58">
        <f t="shared" si="10"/>
        <v>126</v>
      </c>
      <c r="L139" s="57">
        <f t="shared" si="11"/>
        <v>1</v>
      </c>
    </row>
    <row r="140" spans="1:12" ht="12.75">
      <c r="A140" s="93" t="s">
        <v>130</v>
      </c>
      <c r="B140" s="93" t="s">
        <v>391</v>
      </c>
      <c r="C140" s="93" t="s">
        <v>392</v>
      </c>
      <c r="D140" s="36"/>
      <c r="E140" s="92">
        <v>126</v>
      </c>
      <c r="F140" s="36"/>
      <c r="G140" s="35"/>
      <c r="H140" s="35"/>
      <c r="I140" s="57">
        <f t="shared" si="9"/>
        <v>0</v>
      </c>
      <c r="J140" s="46"/>
      <c r="K140" s="58">
        <f t="shared" si="10"/>
        <v>126</v>
      </c>
      <c r="L140" s="57">
        <f t="shared" si="11"/>
        <v>1</v>
      </c>
    </row>
    <row r="141" spans="1:12" ht="12.75">
      <c r="A141" s="93" t="s">
        <v>130</v>
      </c>
      <c r="B141" s="93" t="s">
        <v>393</v>
      </c>
      <c r="C141" s="93" t="s">
        <v>394</v>
      </c>
      <c r="D141" s="36"/>
      <c r="E141" s="92">
        <v>126</v>
      </c>
      <c r="F141" s="36"/>
      <c r="G141" s="35"/>
      <c r="H141" s="35"/>
      <c r="I141" s="57">
        <f t="shared" si="9"/>
        <v>0</v>
      </c>
      <c r="J141" s="46"/>
      <c r="K141" s="58">
        <f t="shared" si="10"/>
        <v>126</v>
      </c>
      <c r="L141" s="57">
        <f t="shared" si="11"/>
        <v>1</v>
      </c>
    </row>
    <row r="142" spans="1:12" ht="12.75">
      <c r="A142" s="93" t="s">
        <v>130</v>
      </c>
      <c r="B142" s="93" t="s">
        <v>395</v>
      </c>
      <c r="C142" s="93" t="s">
        <v>396</v>
      </c>
      <c r="D142" s="36"/>
      <c r="E142" s="92">
        <v>126</v>
      </c>
      <c r="F142" s="36"/>
      <c r="G142" s="35"/>
      <c r="H142" s="35"/>
      <c r="I142" s="57">
        <f t="shared" si="9"/>
        <v>0</v>
      </c>
      <c r="J142" s="46"/>
      <c r="K142" s="58">
        <f t="shared" si="10"/>
        <v>126</v>
      </c>
      <c r="L142" s="57">
        <f t="shared" si="11"/>
        <v>1</v>
      </c>
    </row>
    <row r="143" spans="1:12" ht="12.75">
      <c r="A143" s="93" t="s">
        <v>130</v>
      </c>
      <c r="B143" s="93" t="s">
        <v>397</v>
      </c>
      <c r="C143" s="93" t="s">
        <v>398</v>
      </c>
      <c r="D143" s="36"/>
      <c r="E143" s="92">
        <v>126</v>
      </c>
      <c r="F143" s="36"/>
      <c r="G143" s="35"/>
      <c r="H143" s="35"/>
      <c r="I143" s="57">
        <f t="shared" si="9"/>
        <v>0</v>
      </c>
      <c r="J143" s="46"/>
      <c r="K143" s="58">
        <f t="shared" si="10"/>
        <v>126</v>
      </c>
      <c r="L143" s="57">
        <f t="shared" si="11"/>
        <v>1</v>
      </c>
    </row>
    <row r="144" spans="1:12" ht="12.75">
      <c r="A144" s="93" t="s">
        <v>130</v>
      </c>
      <c r="B144" s="93" t="s">
        <v>399</v>
      </c>
      <c r="C144" s="93" t="s">
        <v>400</v>
      </c>
      <c r="D144" s="36"/>
      <c r="E144" s="92">
        <v>126</v>
      </c>
      <c r="F144" s="36"/>
      <c r="G144" s="35"/>
      <c r="H144" s="35"/>
      <c r="I144" s="57">
        <f t="shared" si="9"/>
        <v>0</v>
      </c>
      <c r="J144" s="46"/>
      <c r="K144" s="58">
        <f t="shared" si="10"/>
        <v>126</v>
      </c>
      <c r="L144" s="57">
        <f t="shared" si="11"/>
        <v>1</v>
      </c>
    </row>
    <row r="145" spans="1:12" ht="12.75">
      <c r="A145" s="93" t="s">
        <v>130</v>
      </c>
      <c r="B145" s="93" t="s">
        <v>401</v>
      </c>
      <c r="C145" s="93" t="s">
        <v>402</v>
      </c>
      <c r="D145" s="36"/>
      <c r="E145" s="92">
        <v>126</v>
      </c>
      <c r="F145" s="36"/>
      <c r="G145" s="35"/>
      <c r="H145" s="35"/>
      <c r="I145" s="57">
        <f t="shared" si="9"/>
        <v>0</v>
      </c>
      <c r="J145" s="46"/>
      <c r="K145" s="58">
        <f t="shared" si="10"/>
        <v>126</v>
      </c>
      <c r="L145" s="57">
        <f t="shared" si="11"/>
        <v>1</v>
      </c>
    </row>
    <row r="146" spans="1:12" ht="12.75">
      <c r="A146" s="93" t="s">
        <v>130</v>
      </c>
      <c r="B146" s="93" t="s">
        <v>403</v>
      </c>
      <c r="C146" s="93" t="s">
        <v>404</v>
      </c>
      <c r="D146" s="36"/>
      <c r="E146" s="92">
        <v>126</v>
      </c>
      <c r="F146" s="36"/>
      <c r="G146" s="35"/>
      <c r="H146" s="35"/>
      <c r="I146" s="57">
        <f t="shared" si="9"/>
        <v>0</v>
      </c>
      <c r="J146" s="46"/>
      <c r="K146" s="58">
        <f t="shared" si="10"/>
        <v>126</v>
      </c>
      <c r="L146" s="57">
        <f t="shared" si="11"/>
        <v>1</v>
      </c>
    </row>
    <row r="147" spans="1:12" ht="12.75">
      <c r="A147" s="93" t="s">
        <v>130</v>
      </c>
      <c r="B147" s="93" t="s">
        <v>405</v>
      </c>
      <c r="C147" s="93" t="s">
        <v>406</v>
      </c>
      <c r="D147" s="36"/>
      <c r="E147" s="92">
        <v>126</v>
      </c>
      <c r="F147" s="36"/>
      <c r="G147" s="35"/>
      <c r="H147" s="35"/>
      <c r="I147" s="57">
        <f t="shared" si="9"/>
        <v>0</v>
      </c>
      <c r="J147" s="46"/>
      <c r="K147" s="58">
        <f t="shared" si="10"/>
        <v>126</v>
      </c>
      <c r="L147" s="57">
        <f t="shared" si="11"/>
        <v>1</v>
      </c>
    </row>
    <row r="148" spans="1:12" ht="12.75">
      <c r="A148" s="93" t="s">
        <v>130</v>
      </c>
      <c r="B148" s="93" t="s">
        <v>407</v>
      </c>
      <c r="C148" s="93" t="s">
        <v>408</v>
      </c>
      <c r="D148" s="36"/>
      <c r="E148" s="92">
        <v>126</v>
      </c>
      <c r="F148" s="36"/>
      <c r="G148" s="35"/>
      <c r="H148" s="35"/>
      <c r="I148" s="57">
        <f t="shared" si="9"/>
        <v>0</v>
      </c>
      <c r="J148" s="46"/>
      <c r="K148" s="58">
        <f t="shared" si="10"/>
        <v>126</v>
      </c>
      <c r="L148" s="57">
        <f t="shared" si="11"/>
        <v>1</v>
      </c>
    </row>
    <row r="149" spans="1:12" ht="12.75">
      <c r="A149" s="93" t="s">
        <v>130</v>
      </c>
      <c r="B149" s="93" t="s">
        <v>409</v>
      </c>
      <c r="C149" s="93" t="s">
        <v>410</v>
      </c>
      <c r="D149" s="36"/>
      <c r="E149" s="92">
        <v>126</v>
      </c>
      <c r="F149" s="36"/>
      <c r="G149" s="35"/>
      <c r="H149" s="35"/>
      <c r="I149" s="57">
        <f t="shared" si="9"/>
        <v>0</v>
      </c>
      <c r="J149" s="46"/>
      <c r="K149" s="58">
        <f t="shared" si="10"/>
        <v>126</v>
      </c>
      <c r="L149" s="57">
        <f t="shared" si="11"/>
        <v>1</v>
      </c>
    </row>
    <row r="150" spans="1:12" ht="12.75">
      <c r="A150" s="93" t="s">
        <v>130</v>
      </c>
      <c r="B150" s="93" t="s">
        <v>411</v>
      </c>
      <c r="C150" s="93" t="s">
        <v>412</v>
      </c>
      <c r="D150" s="36"/>
      <c r="E150" s="92">
        <v>126</v>
      </c>
      <c r="F150" s="36"/>
      <c r="G150" s="35"/>
      <c r="H150" s="35"/>
      <c r="I150" s="57">
        <f t="shared" si="9"/>
        <v>0</v>
      </c>
      <c r="J150" s="46"/>
      <c r="K150" s="58">
        <f t="shared" si="10"/>
        <v>126</v>
      </c>
      <c r="L150" s="57">
        <f t="shared" si="11"/>
        <v>1</v>
      </c>
    </row>
    <row r="151" spans="1:12" ht="12.75">
      <c r="A151" s="93" t="s">
        <v>130</v>
      </c>
      <c r="B151" s="93" t="s">
        <v>413</v>
      </c>
      <c r="C151" s="93" t="s">
        <v>414</v>
      </c>
      <c r="D151" s="36"/>
      <c r="E151" s="92">
        <v>126</v>
      </c>
      <c r="F151" s="36"/>
      <c r="G151" s="35" t="s">
        <v>627</v>
      </c>
      <c r="H151" s="35">
        <v>9</v>
      </c>
      <c r="I151" s="57">
        <f t="shared" si="9"/>
        <v>0.07142857142857142</v>
      </c>
      <c r="J151" s="46"/>
      <c r="K151" s="58">
        <f t="shared" si="10"/>
        <v>117</v>
      </c>
      <c r="L151" s="57">
        <f t="shared" si="11"/>
        <v>0.9285714285714286</v>
      </c>
    </row>
    <row r="152" spans="1:12" ht="12.75">
      <c r="A152" s="93" t="s">
        <v>130</v>
      </c>
      <c r="B152" s="93" t="s">
        <v>415</v>
      </c>
      <c r="C152" s="93" t="s">
        <v>416</v>
      </c>
      <c r="D152" s="36"/>
      <c r="E152" s="92">
        <v>126</v>
      </c>
      <c r="F152" s="36"/>
      <c r="G152" s="35"/>
      <c r="H152" s="35"/>
      <c r="I152" s="57">
        <f t="shared" si="9"/>
        <v>0</v>
      </c>
      <c r="J152" s="46"/>
      <c r="K152" s="58">
        <f t="shared" si="10"/>
        <v>126</v>
      </c>
      <c r="L152" s="57">
        <f t="shared" si="11"/>
        <v>1</v>
      </c>
    </row>
    <row r="153" spans="1:12" ht="12.75">
      <c r="A153" s="93" t="s">
        <v>130</v>
      </c>
      <c r="B153" s="93" t="s">
        <v>417</v>
      </c>
      <c r="C153" s="93" t="s">
        <v>418</v>
      </c>
      <c r="D153" s="36"/>
      <c r="E153" s="92">
        <v>126</v>
      </c>
      <c r="F153" s="36"/>
      <c r="G153" s="35"/>
      <c r="H153" s="35"/>
      <c r="I153" s="57">
        <f t="shared" si="9"/>
        <v>0</v>
      </c>
      <c r="J153" s="46"/>
      <c r="K153" s="58">
        <f t="shared" si="10"/>
        <v>126</v>
      </c>
      <c r="L153" s="57">
        <f t="shared" si="11"/>
        <v>1</v>
      </c>
    </row>
    <row r="154" spans="1:12" ht="12.75">
      <c r="A154" s="93" t="s">
        <v>130</v>
      </c>
      <c r="B154" s="93" t="s">
        <v>419</v>
      </c>
      <c r="C154" s="93" t="s">
        <v>420</v>
      </c>
      <c r="D154" s="36"/>
      <c r="E154" s="92">
        <v>126</v>
      </c>
      <c r="F154" s="36"/>
      <c r="G154" s="35"/>
      <c r="H154" s="35"/>
      <c r="I154" s="57">
        <f t="shared" si="9"/>
        <v>0</v>
      </c>
      <c r="J154" s="46"/>
      <c r="K154" s="58">
        <f t="shared" si="10"/>
        <v>126</v>
      </c>
      <c r="L154" s="57">
        <f t="shared" si="11"/>
        <v>1</v>
      </c>
    </row>
    <row r="155" spans="1:12" ht="12.75">
      <c r="A155" s="93" t="s">
        <v>130</v>
      </c>
      <c r="B155" s="93" t="s">
        <v>421</v>
      </c>
      <c r="C155" s="93" t="s">
        <v>422</v>
      </c>
      <c r="D155" s="36"/>
      <c r="E155" s="92">
        <v>126</v>
      </c>
      <c r="F155" s="36"/>
      <c r="G155" s="35"/>
      <c r="H155" s="35"/>
      <c r="I155" s="57">
        <f t="shared" si="9"/>
        <v>0</v>
      </c>
      <c r="J155" s="46"/>
      <c r="K155" s="58">
        <f t="shared" si="10"/>
        <v>126</v>
      </c>
      <c r="L155" s="57">
        <f t="shared" si="11"/>
        <v>1</v>
      </c>
    </row>
    <row r="156" spans="1:12" ht="12.75">
      <c r="A156" s="93" t="s">
        <v>130</v>
      </c>
      <c r="B156" s="93" t="s">
        <v>423</v>
      </c>
      <c r="C156" s="93" t="s">
        <v>424</v>
      </c>
      <c r="D156" s="36"/>
      <c r="E156" s="92">
        <v>126</v>
      </c>
      <c r="F156" s="36"/>
      <c r="G156" s="35"/>
      <c r="H156" s="35"/>
      <c r="I156" s="57">
        <f t="shared" si="9"/>
        <v>0</v>
      </c>
      <c r="J156" s="46"/>
      <c r="K156" s="58">
        <f t="shared" si="10"/>
        <v>126</v>
      </c>
      <c r="L156" s="57">
        <f t="shared" si="11"/>
        <v>1</v>
      </c>
    </row>
    <row r="157" spans="1:12" ht="12.75">
      <c r="A157" s="93" t="s">
        <v>130</v>
      </c>
      <c r="B157" s="93" t="s">
        <v>425</v>
      </c>
      <c r="C157" s="93" t="s">
        <v>426</v>
      </c>
      <c r="D157" s="36"/>
      <c r="E157" s="92">
        <v>126</v>
      </c>
      <c r="F157" s="36"/>
      <c r="G157" s="35"/>
      <c r="H157" s="35"/>
      <c r="I157" s="57">
        <f t="shared" si="9"/>
        <v>0</v>
      </c>
      <c r="J157" s="46"/>
      <c r="K157" s="58">
        <f t="shared" si="10"/>
        <v>126</v>
      </c>
      <c r="L157" s="57">
        <f t="shared" si="11"/>
        <v>1</v>
      </c>
    </row>
    <row r="158" spans="1:12" ht="12.75">
      <c r="A158" s="93" t="s">
        <v>130</v>
      </c>
      <c r="B158" s="93" t="s">
        <v>427</v>
      </c>
      <c r="C158" s="93" t="s">
        <v>428</v>
      </c>
      <c r="D158" s="36"/>
      <c r="E158" s="92">
        <v>126</v>
      </c>
      <c r="F158" s="36"/>
      <c r="G158" s="35"/>
      <c r="H158" s="35"/>
      <c r="I158" s="57">
        <f t="shared" si="9"/>
        <v>0</v>
      </c>
      <c r="J158" s="46"/>
      <c r="K158" s="58">
        <f t="shared" si="10"/>
        <v>126</v>
      </c>
      <c r="L158" s="57">
        <f t="shared" si="11"/>
        <v>1</v>
      </c>
    </row>
    <row r="159" spans="1:12" ht="12.75">
      <c r="A159" s="93" t="s">
        <v>130</v>
      </c>
      <c r="B159" s="93" t="s">
        <v>429</v>
      </c>
      <c r="C159" s="93" t="s">
        <v>430</v>
      </c>
      <c r="D159" s="36"/>
      <c r="E159" s="92">
        <v>126</v>
      </c>
      <c r="F159" s="36"/>
      <c r="G159" s="35"/>
      <c r="H159" s="35"/>
      <c r="I159" s="57">
        <f t="shared" si="9"/>
        <v>0</v>
      </c>
      <c r="J159" s="46"/>
      <c r="K159" s="58">
        <f t="shared" si="10"/>
        <v>126</v>
      </c>
      <c r="L159" s="57">
        <f t="shared" si="11"/>
        <v>1</v>
      </c>
    </row>
    <row r="160" spans="1:12" ht="12.75">
      <c r="A160" s="93" t="s">
        <v>130</v>
      </c>
      <c r="B160" s="93" t="s">
        <v>431</v>
      </c>
      <c r="C160" s="93" t="s">
        <v>432</v>
      </c>
      <c r="D160" s="36"/>
      <c r="E160" s="92">
        <v>126</v>
      </c>
      <c r="F160" s="36"/>
      <c r="G160" s="35"/>
      <c r="H160" s="35"/>
      <c r="I160" s="57">
        <f t="shared" si="9"/>
        <v>0</v>
      </c>
      <c r="J160" s="46"/>
      <c r="K160" s="58">
        <f t="shared" si="10"/>
        <v>126</v>
      </c>
      <c r="L160" s="57">
        <f t="shared" si="11"/>
        <v>1</v>
      </c>
    </row>
    <row r="161" spans="1:12" ht="12.75">
      <c r="A161" s="93" t="s">
        <v>130</v>
      </c>
      <c r="B161" s="93" t="s">
        <v>433</v>
      </c>
      <c r="C161" s="93" t="s">
        <v>434</v>
      </c>
      <c r="D161" s="36"/>
      <c r="E161" s="92">
        <v>126</v>
      </c>
      <c r="F161" s="36"/>
      <c r="G161" s="35"/>
      <c r="H161" s="35"/>
      <c r="I161" s="57">
        <f t="shared" si="9"/>
        <v>0</v>
      </c>
      <c r="J161" s="46"/>
      <c r="K161" s="58">
        <f t="shared" si="10"/>
        <v>126</v>
      </c>
      <c r="L161" s="57">
        <f t="shared" si="11"/>
        <v>1</v>
      </c>
    </row>
    <row r="162" spans="1:12" ht="12.75">
      <c r="A162" s="93" t="s">
        <v>130</v>
      </c>
      <c r="B162" s="93" t="s">
        <v>435</v>
      </c>
      <c r="C162" s="93" t="s">
        <v>436</v>
      </c>
      <c r="D162" s="36"/>
      <c r="E162" s="92">
        <v>126</v>
      </c>
      <c r="F162" s="36"/>
      <c r="G162" s="35"/>
      <c r="H162" s="35"/>
      <c r="I162" s="57">
        <f t="shared" si="9"/>
        <v>0</v>
      </c>
      <c r="J162" s="46"/>
      <c r="K162" s="58">
        <f t="shared" si="10"/>
        <v>126</v>
      </c>
      <c r="L162" s="57">
        <f t="shared" si="11"/>
        <v>1</v>
      </c>
    </row>
    <row r="163" spans="1:12" ht="12.75">
      <c r="A163" s="93" t="s">
        <v>130</v>
      </c>
      <c r="B163" s="93" t="s">
        <v>437</v>
      </c>
      <c r="C163" s="93" t="s">
        <v>438</v>
      </c>
      <c r="D163" s="36"/>
      <c r="E163" s="92">
        <v>126</v>
      </c>
      <c r="F163" s="36"/>
      <c r="G163" s="35" t="s">
        <v>627</v>
      </c>
      <c r="H163" s="35">
        <v>1</v>
      </c>
      <c r="I163" s="57">
        <f t="shared" si="9"/>
        <v>0.007936507936507936</v>
      </c>
      <c r="J163" s="46"/>
      <c r="K163" s="58">
        <f t="shared" si="10"/>
        <v>125</v>
      </c>
      <c r="L163" s="57">
        <f t="shared" si="11"/>
        <v>0.9920634920634921</v>
      </c>
    </row>
    <row r="164" spans="1:12" ht="12.75">
      <c r="A164" s="93" t="s">
        <v>130</v>
      </c>
      <c r="B164" s="93" t="s">
        <v>439</v>
      </c>
      <c r="C164" s="93" t="s">
        <v>440</v>
      </c>
      <c r="D164" s="36"/>
      <c r="E164" s="92">
        <v>126</v>
      </c>
      <c r="F164" s="36"/>
      <c r="G164" s="35"/>
      <c r="H164" s="35"/>
      <c r="I164" s="57">
        <f t="shared" si="9"/>
        <v>0</v>
      </c>
      <c r="J164" s="46"/>
      <c r="K164" s="58">
        <f t="shared" si="10"/>
        <v>126</v>
      </c>
      <c r="L164" s="57">
        <f t="shared" si="11"/>
        <v>1</v>
      </c>
    </row>
    <row r="165" spans="1:12" ht="12.75">
      <c r="A165" s="93" t="s">
        <v>130</v>
      </c>
      <c r="B165" s="93" t="s">
        <v>441</v>
      </c>
      <c r="C165" s="93" t="s">
        <v>335</v>
      </c>
      <c r="D165" s="36"/>
      <c r="E165" s="92">
        <v>126</v>
      </c>
      <c r="F165" s="36"/>
      <c r="G165" s="35"/>
      <c r="H165" s="35"/>
      <c r="I165" s="57">
        <f t="shared" si="9"/>
        <v>0</v>
      </c>
      <c r="J165" s="46"/>
      <c r="K165" s="58">
        <f t="shared" si="10"/>
        <v>126</v>
      </c>
      <c r="L165" s="57">
        <f t="shared" si="11"/>
        <v>1</v>
      </c>
    </row>
    <row r="166" spans="1:12" ht="12.75">
      <c r="A166" s="93" t="s">
        <v>130</v>
      </c>
      <c r="B166" s="93" t="s">
        <v>442</v>
      </c>
      <c r="C166" s="93" t="s">
        <v>443</v>
      </c>
      <c r="D166" s="36"/>
      <c r="E166" s="92">
        <v>126</v>
      </c>
      <c r="F166" s="36"/>
      <c r="G166" s="35"/>
      <c r="H166" s="35"/>
      <c r="I166" s="57">
        <f t="shared" si="9"/>
        <v>0</v>
      </c>
      <c r="J166" s="46"/>
      <c r="K166" s="58">
        <f t="shared" si="10"/>
        <v>126</v>
      </c>
      <c r="L166" s="57">
        <f t="shared" si="11"/>
        <v>1</v>
      </c>
    </row>
    <row r="167" spans="1:12" ht="12.75">
      <c r="A167" s="93" t="s">
        <v>130</v>
      </c>
      <c r="B167" s="93" t="s">
        <v>444</v>
      </c>
      <c r="C167" s="93" t="s">
        <v>445</v>
      </c>
      <c r="D167" s="36"/>
      <c r="E167" s="92">
        <v>126</v>
      </c>
      <c r="F167" s="36"/>
      <c r="G167" s="35"/>
      <c r="H167" s="35"/>
      <c r="I167" s="57">
        <f t="shared" si="9"/>
        <v>0</v>
      </c>
      <c r="J167" s="46"/>
      <c r="K167" s="58">
        <f t="shared" si="10"/>
        <v>126</v>
      </c>
      <c r="L167" s="57">
        <f t="shared" si="11"/>
        <v>1</v>
      </c>
    </row>
    <row r="168" spans="1:12" ht="12.75">
      <c r="A168" s="93" t="s">
        <v>130</v>
      </c>
      <c r="B168" s="93" t="s">
        <v>446</v>
      </c>
      <c r="C168" s="93" t="s">
        <v>447</v>
      </c>
      <c r="D168" s="36"/>
      <c r="E168" s="92">
        <v>126</v>
      </c>
      <c r="F168" s="36"/>
      <c r="G168" s="35"/>
      <c r="H168" s="35"/>
      <c r="I168" s="57">
        <f t="shared" si="9"/>
        <v>0</v>
      </c>
      <c r="J168" s="46"/>
      <c r="K168" s="58">
        <f t="shared" si="10"/>
        <v>126</v>
      </c>
      <c r="L168" s="57">
        <f t="shared" si="11"/>
        <v>1</v>
      </c>
    </row>
    <row r="169" spans="1:12" ht="12.75">
      <c r="A169" s="93" t="s">
        <v>130</v>
      </c>
      <c r="B169" s="93" t="s">
        <v>448</v>
      </c>
      <c r="C169" s="93" t="s">
        <v>449</v>
      </c>
      <c r="D169" s="36"/>
      <c r="E169" s="92">
        <v>126</v>
      </c>
      <c r="F169" s="36"/>
      <c r="G169" s="35"/>
      <c r="H169" s="35"/>
      <c r="I169" s="57">
        <f t="shared" si="9"/>
        <v>0</v>
      </c>
      <c r="J169" s="46"/>
      <c r="K169" s="58">
        <f t="shared" si="10"/>
        <v>126</v>
      </c>
      <c r="L169" s="57">
        <f t="shared" si="11"/>
        <v>1</v>
      </c>
    </row>
    <row r="170" spans="1:12" ht="12.75">
      <c r="A170" s="93" t="s">
        <v>130</v>
      </c>
      <c r="B170" s="93" t="s">
        <v>450</v>
      </c>
      <c r="C170" s="93" t="s">
        <v>451</v>
      </c>
      <c r="D170" s="36"/>
      <c r="E170" s="92">
        <v>126</v>
      </c>
      <c r="F170" s="36"/>
      <c r="G170" s="35"/>
      <c r="H170" s="35"/>
      <c r="I170" s="57">
        <f t="shared" si="9"/>
        <v>0</v>
      </c>
      <c r="J170" s="46"/>
      <c r="K170" s="58">
        <f t="shared" si="10"/>
        <v>126</v>
      </c>
      <c r="L170" s="57">
        <f t="shared" si="11"/>
        <v>1</v>
      </c>
    </row>
    <row r="171" spans="1:12" ht="12.75">
      <c r="A171" s="93" t="s">
        <v>130</v>
      </c>
      <c r="B171" s="93" t="s">
        <v>452</v>
      </c>
      <c r="C171" s="93" t="s">
        <v>453</v>
      </c>
      <c r="D171" s="36"/>
      <c r="E171" s="92">
        <v>126</v>
      </c>
      <c r="F171" s="36"/>
      <c r="G171" s="35"/>
      <c r="H171" s="35"/>
      <c r="I171" s="57">
        <f t="shared" si="9"/>
        <v>0</v>
      </c>
      <c r="J171" s="46"/>
      <c r="K171" s="58">
        <f t="shared" si="10"/>
        <v>126</v>
      </c>
      <c r="L171" s="57">
        <f t="shared" si="11"/>
        <v>1</v>
      </c>
    </row>
    <row r="172" spans="1:12" ht="12.75">
      <c r="A172" s="93" t="s">
        <v>130</v>
      </c>
      <c r="B172" s="93" t="s">
        <v>454</v>
      </c>
      <c r="C172" s="93" t="s">
        <v>455</v>
      </c>
      <c r="D172" s="36"/>
      <c r="E172" s="92">
        <v>126</v>
      </c>
      <c r="F172" s="36"/>
      <c r="G172" s="35"/>
      <c r="H172" s="35"/>
      <c r="I172" s="57">
        <f t="shared" si="9"/>
        <v>0</v>
      </c>
      <c r="J172" s="46"/>
      <c r="K172" s="58">
        <f t="shared" si="10"/>
        <v>126</v>
      </c>
      <c r="L172" s="57">
        <f t="shared" si="11"/>
        <v>1</v>
      </c>
    </row>
    <row r="173" spans="1:12" ht="12.75">
      <c r="A173" s="93" t="s">
        <v>130</v>
      </c>
      <c r="B173" s="93" t="s">
        <v>456</v>
      </c>
      <c r="C173" s="93" t="s">
        <v>457</v>
      </c>
      <c r="D173" s="36"/>
      <c r="E173" s="92">
        <v>126</v>
      </c>
      <c r="F173" s="36"/>
      <c r="G173" s="35"/>
      <c r="H173" s="35"/>
      <c r="I173" s="57">
        <f t="shared" si="9"/>
        <v>0</v>
      </c>
      <c r="J173" s="46"/>
      <c r="K173" s="58">
        <f t="shared" si="10"/>
        <v>126</v>
      </c>
      <c r="L173" s="57">
        <f t="shared" si="11"/>
        <v>1</v>
      </c>
    </row>
    <row r="174" spans="1:12" ht="12.75">
      <c r="A174" s="93" t="s">
        <v>130</v>
      </c>
      <c r="B174" s="93" t="s">
        <v>458</v>
      </c>
      <c r="C174" s="93" t="s">
        <v>459</v>
      </c>
      <c r="D174" s="88"/>
      <c r="E174" s="92">
        <v>126</v>
      </c>
      <c r="F174" s="36"/>
      <c r="G174" s="35"/>
      <c r="H174" s="35"/>
      <c r="I174" s="57">
        <f t="shared" si="9"/>
        <v>0</v>
      </c>
      <c r="J174" s="46"/>
      <c r="K174" s="58">
        <f t="shared" si="10"/>
        <v>126</v>
      </c>
      <c r="L174" s="57">
        <f t="shared" si="11"/>
        <v>1</v>
      </c>
    </row>
    <row r="175" spans="1:12" ht="12.75">
      <c r="A175" s="93" t="s">
        <v>130</v>
      </c>
      <c r="B175" s="93" t="s">
        <v>460</v>
      </c>
      <c r="C175" s="93" t="s">
        <v>461</v>
      </c>
      <c r="D175" s="39"/>
      <c r="E175" s="92">
        <v>126</v>
      </c>
      <c r="F175" s="36"/>
      <c r="G175" s="35"/>
      <c r="H175" s="35"/>
      <c r="I175" s="57">
        <f t="shared" si="9"/>
        <v>0</v>
      </c>
      <c r="J175" s="46"/>
      <c r="K175" s="58">
        <f t="shared" si="10"/>
        <v>126</v>
      </c>
      <c r="L175" s="57">
        <f t="shared" si="11"/>
        <v>1</v>
      </c>
    </row>
    <row r="176" spans="1:12" ht="12.75">
      <c r="A176" s="93" t="s">
        <v>130</v>
      </c>
      <c r="B176" s="93" t="s">
        <v>462</v>
      </c>
      <c r="C176" s="93" t="s">
        <v>463</v>
      </c>
      <c r="D176" s="36"/>
      <c r="E176" s="92">
        <v>126</v>
      </c>
      <c r="F176" s="36"/>
      <c r="G176" s="35" t="s">
        <v>627</v>
      </c>
      <c r="H176" s="35">
        <v>11</v>
      </c>
      <c r="I176" s="57">
        <f t="shared" si="9"/>
        <v>0.0873015873015873</v>
      </c>
      <c r="J176" s="46"/>
      <c r="K176" s="58">
        <f t="shared" si="10"/>
        <v>115</v>
      </c>
      <c r="L176" s="57">
        <f t="shared" si="11"/>
        <v>0.9126984126984127</v>
      </c>
    </row>
    <row r="177" spans="1:12" ht="12.75">
      <c r="A177" s="93" t="s">
        <v>130</v>
      </c>
      <c r="B177" s="93" t="s">
        <v>464</v>
      </c>
      <c r="C177" s="93" t="s">
        <v>465</v>
      </c>
      <c r="D177" s="36"/>
      <c r="E177" s="92">
        <v>126</v>
      </c>
      <c r="F177" s="36"/>
      <c r="G177" s="35" t="s">
        <v>627</v>
      </c>
      <c r="H177" s="35">
        <v>1</v>
      </c>
      <c r="I177" s="57">
        <f t="shared" si="9"/>
        <v>0.007936507936507936</v>
      </c>
      <c r="J177" s="46"/>
      <c r="K177" s="58">
        <f t="shared" si="10"/>
        <v>125</v>
      </c>
      <c r="L177" s="57">
        <f t="shared" si="11"/>
        <v>0.9920634920634921</v>
      </c>
    </row>
    <row r="178" spans="1:12" ht="12.75">
      <c r="A178" s="93" t="s">
        <v>130</v>
      </c>
      <c r="B178" s="93" t="s">
        <v>466</v>
      </c>
      <c r="C178" s="93" t="s">
        <v>467</v>
      </c>
      <c r="D178" s="36"/>
      <c r="E178" s="92">
        <v>126</v>
      </c>
      <c r="F178" s="36"/>
      <c r="G178" s="35"/>
      <c r="H178" s="35"/>
      <c r="I178" s="57">
        <f t="shared" si="9"/>
        <v>0</v>
      </c>
      <c r="J178" s="46"/>
      <c r="K178" s="58">
        <f t="shared" si="10"/>
        <v>126</v>
      </c>
      <c r="L178" s="57">
        <f t="shared" si="11"/>
        <v>1</v>
      </c>
    </row>
    <row r="179" spans="1:12" ht="12.75">
      <c r="A179" s="93" t="s">
        <v>130</v>
      </c>
      <c r="B179" s="93" t="s">
        <v>468</v>
      </c>
      <c r="C179" s="93" t="s">
        <v>224</v>
      </c>
      <c r="D179" s="36"/>
      <c r="E179" s="92">
        <v>126</v>
      </c>
      <c r="F179" s="36"/>
      <c r="G179" s="35"/>
      <c r="H179" s="35"/>
      <c r="I179" s="57">
        <f t="shared" si="9"/>
        <v>0</v>
      </c>
      <c r="J179" s="46"/>
      <c r="K179" s="58">
        <f t="shared" si="10"/>
        <v>126</v>
      </c>
      <c r="L179" s="57">
        <f t="shared" si="11"/>
        <v>1</v>
      </c>
    </row>
    <row r="180" spans="1:12" ht="12.75">
      <c r="A180" s="93" t="s">
        <v>130</v>
      </c>
      <c r="B180" s="93" t="s">
        <v>469</v>
      </c>
      <c r="C180" s="93" t="s">
        <v>470</v>
      </c>
      <c r="D180" s="36"/>
      <c r="E180" s="92">
        <v>126</v>
      </c>
      <c r="F180" s="36"/>
      <c r="G180" s="35"/>
      <c r="H180" s="35"/>
      <c r="I180" s="57">
        <f t="shared" si="9"/>
        <v>0</v>
      </c>
      <c r="J180" s="46"/>
      <c r="K180" s="58">
        <f t="shared" si="10"/>
        <v>126</v>
      </c>
      <c r="L180" s="57">
        <f t="shared" si="11"/>
        <v>1</v>
      </c>
    </row>
    <row r="181" spans="1:12" ht="12.75">
      <c r="A181" s="93" t="s">
        <v>130</v>
      </c>
      <c r="B181" s="93" t="s">
        <v>471</v>
      </c>
      <c r="C181" s="93" t="s">
        <v>472</v>
      </c>
      <c r="D181" s="36"/>
      <c r="E181" s="92">
        <v>126</v>
      </c>
      <c r="F181" s="36"/>
      <c r="G181" s="35"/>
      <c r="H181" s="35"/>
      <c r="I181" s="57">
        <f t="shared" si="9"/>
        <v>0</v>
      </c>
      <c r="J181" s="46"/>
      <c r="K181" s="58">
        <f t="shared" si="10"/>
        <v>126</v>
      </c>
      <c r="L181" s="57">
        <f t="shared" si="11"/>
        <v>1</v>
      </c>
    </row>
    <row r="182" spans="1:12" ht="12.75">
      <c r="A182" s="98" t="s">
        <v>130</v>
      </c>
      <c r="B182" s="98" t="s">
        <v>473</v>
      </c>
      <c r="C182" s="98" t="s">
        <v>474</v>
      </c>
      <c r="D182" s="59"/>
      <c r="E182" s="101">
        <v>126</v>
      </c>
      <c r="F182" s="59"/>
      <c r="G182" s="48" t="s">
        <v>627</v>
      </c>
      <c r="H182" s="48">
        <v>11</v>
      </c>
      <c r="I182" s="102">
        <f t="shared" si="9"/>
        <v>0.0873015873015873</v>
      </c>
      <c r="J182" s="103"/>
      <c r="K182" s="104">
        <f t="shared" si="10"/>
        <v>115</v>
      </c>
      <c r="L182" s="102">
        <f t="shared" si="11"/>
        <v>0.9126984126984127</v>
      </c>
    </row>
    <row r="183" spans="1:12" ht="12.75">
      <c r="A183" s="31"/>
      <c r="B183" s="32">
        <f>COUNTA(B124:B182)</f>
        <v>59</v>
      </c>
      <c r="C183" s="31"/>
      <c r="D183" s="36"/>
      <c r="E183" s="37">
        <f>SUM(E124:E182)</f>
        <v>7434</v>
      </c>
      <c r="F183" s="39"/>
      <c r="G183" s="32">
        <f>COUNTA(G124:G182)</f>
        <v>7</v>
      </c>
      <c r="H183" s="37">
        <f>SUM(H124:H182)</f>
        <v>55</v>
      </c>
      <c r="I183" s="40">
        <f>H183/E183</f>
        <v>0.007398439601829432</v>
      </c>
      <c r="J183" s="41"/>
      <c r="K183" s="50">
        <f>E183-H183</f>
        <v>7379</v>
      </c>
      <c r="L183" s="40">
        <f>K183/E183</f>
        <v>0.9926015603981706</v>
      </c>
    </row>
    <row r="184" spans="1:12" ht="12.75">
      <c r="A184" s="31"/>
      <c r="B184" s="31"/>
      <c r="C184" s="31"/>
      <c r="D184" s="36"/>
      <c r="F184" s="36"/>
      <c r="G184" s="36"/>
      <c r="H184" s="35"/>
      <c r="I184" s="35"/>
      <c r="J184" s="35"/>
      <c r="K184" s="35"/>
      <c r="L184" s="35"/>
    </row>
    <row r="185" spans="1:12" ht="12.75">
      <c r="A185" s="93" t="s">
        <v>131</v>
      </c>
      <c r="B185" s="93" t="s">
        <v>475</v>
      </c>
      <c r="C185" s="93" t="s">
        <v>476</v>
      </c>
      <c r="D185" s="36"/>
      <c r="E185" s="92">
        <v>126</v>
      </c>
      <c r="F185" s="36"/>
      <c r="G185" s="35"/>
      <c r="H185" s="35"/>
      <c r="I185" s="57">
        <f aca="true" t="shared" si="12" ref="I185:I248">H185/E185</f>
        <v>0</v>
      </c>
      <c r="J185" s="46"/>
      <c r="K185" s="58">
        <f aca="true" t="shared" si="13" ref="K185:K248">E185-H185</f>
        <v>126</v>
      </c>
      <c r="L185" s="57">
        <f aca="true" t="shared" si="14" ref="L185:L248">K185/E185</f>
        <v>1</v>
      </c>
    </row>
    <row r="186" spans="1:12" ht="12.75">
      <c r="A186" s="93" t="s">
        <v>131</v>
      </c>
      <c r="B186" s="93" t="s">
        <v>477</v>
      </c>
      <c r="C186" s="93" t="s">
        <v>361</v>
      </c>
      <c r="D186" s="36"/>
      <c r="E186" s="92">
        <v>126</v>
      </c>
      <c r="F186" s="36"/>
      <c r="G186" s="35"/>
      <c r="H186" s="35"/>
      <c r="I186" s="57">
        <f t="shared" si="12"/>
        <v>0</v>
      </c>
      <c r="J186" s="46"/>
      <c r="K186" s="58">
        <f t="shared" si="13"/>
        <v>126</v>
      </c>
      <c r="L186" s="57">
        <f t="shared" si="14"/>
        <v>1</v>
      </c>
    </row>
    <row r="187" spans="1:12" ht="12.75">
      <c r="A187" s="93" t="s">
        <v>131</v>
      </c>
      <c r="B187" s="93" t="s">
        <v>478</v>
      </c>
      <c r="C187" s="93" t="s">
        <v>479</v>
      </c>
      <c r="D187" s="36"/>
      <c r="E187" s="92">
        <v>126</v>
      </c>
      <c r="F187" s="36"/>
      <c r="G187" s="35"/>
      <c r="H187" s="35"/>
      <c r="I187" s="57">
        <f t="shared" si="12"/>
        <v>0</v>
      </c>
      <c r="J187" s="46"/>
      <c r="K187" s="58">
        <f t="shared" si="13"/>
        <v>126</v>
      </c>
      <c r="L187" s="57">
        <f t="shared" si="14"/>
        <v>1</v>
      </c>
    </row>
    <row r="188" spans="1:12" ht="12.75">
      <c r="A188" s="93" t="s">
        <v>131</v>
      </c>
      <c r="B188" s="93" t="s">
        <v>480</v>
      </c>
      <c r="C188" s="93" t="s">
        <v>479</v>
      </c>
      <c r="D188" s="36"/>
      <c r="E188" s="92">
        <v>126</v>
      </c>
      <c r="F188" s="36"/>
      <c r="G188" s="35"/>
      <c r="H188" s="35"/>
      <c r="I188" s="57">
        <f t="shared" si="12"/>
        <v>0</v>
      </c>
      <c r="J188" s="46"/>
      <c r="K188" s="58">
        <f t="shared" si="13"/>
        <v>126</v>
      </c>
      <c r="L188" s="57">
        <f t="shared" si="14"/>
        <v>1</v>
      </c>
    </row>
    <row r="189" spans="1:12" ht="12.75">
      <c r="A189" s="93" t="s">
        <v>131</v>
      </c>
      <c r="B189" s="93" t="s">
        <v>481</v>
      </c>
      <c r="C189" s="93" t="s">
        <v>479</v>
      </c>
      <c r="D189" s="36"/>
      <c r="E189" s="92">
        <v>126</v>
      </c>
      <c r="F189" s="36"/>
      <c r="G189" s="35"/>
      <c r="H189" s="35"/>
      <c r="I189" s="57">
        <f t="shared" si="12"/>
        <v>0</v>
      </c>
      <c r="J189" s="46"/>
      <c r="K189" s="58">
        <f t="shared" si="13"/>
        <v>126</v>
      </c>
      <c r="L189" s="57">
        <f t="shared" si="14"/>
        <v>1</v>
      </c>
    </row>
    <row r="190" spans="1:12" ht="12.75">
      <c r="A190" s="93" t="s">
        <v>131</v>
      </c>
      <c r="B190" s="93" t="s">
        <v>482</v>
      </c>
      <c r="C190" s="93" t="s">
        <v>237</v>
      </c>
      <c r="D190" s="36"/>
      <c r="E190" s="92">
        <v>126</v>
      </c>
      <c r="F190" s="36"/>
      <c r="G190" s="35"/>
      <c r="H190" s="35"/>
      <c r="I190" s="57">
        <f t="shared" si="12"/>
        <v>0</v>
      </c>
      <c r="J190" s="46"/>
      <c r="K190" s="58">
        <f t="shared" si="13"/>
        <v>126</v>
      </c>
      <c r="L190" s="57">
        <f t="shared" si="14"/>
        <v>1</v>
      </c>
    </row>
    <row r="191" spans="1:12" ht="12.75">
      <c r="A191" s="93" t="s">
        <v>131</v>
      </c>
      <c r="B191" s="93" t="s">
        <v>483</v>
      </c>
      <c r="C191" s="93" t="s">
        <v>484</v>
      </c>
      <c r="D191" s="36"/>
      <c r="E191" s="92">
        <v>126</v>
      </c>
      <c r="F191" s="36"/>
      <c r="G191" s="35"/>
      <c r="H191" s="35"/>
      <c r="I191" s="57">
        <f t="shared" si="12"/>
        <v>0</v>
      </c>
      <c r="J191" s="46"/>
      <c r="K191" s="58">
        <f t="shared" si="13"/>
        <v>126</v>
      </c>
      <c r="L191" s="57">
        <f t="shared" si="14"/>
        <v>1</v>
      </c>
    </row>
    <row r="192" spans="1:12" ht="12.75">
      <c r="A192" s="93" t="s">
        <v>131</v>
      </c>
      <c r="B192" s="93" t="s">
        <v>485</v>
      </c>
      <c r="C192" s="93" t="s">
        <v>486</v>
      </c>
      <c r="D192" s="36"/>
      <c r="E192" s="92">
        <v>126</v>
      </c>
      <c r="F192" s="36"/>
      <c r="G192" s="35"/>
      <c r="H192" s="35"/>
      <c r="I192" s="57">
        <f t="shared" si="12"/>
        <v>0</v>
      </c>
      <c r="J192" s="46"/>
      <c r="K192" s="58">
        <f t="shared" si="13"/>
        <v>126</v>
      </c>
      <c r="L192" s="57">
        <f t="shared" si="14"/>
        <v>1</v>
      </c>
    </row>
    <row r="193" spans="1:12" ht="12.75">
      <c r="A193" s="93" t="s">
        <v>131</v>
      </c>
      <c r="B193" s="93" t="s">
        <v>487</v>
      </c>
      <c r="C193" s="93" t="s">
        <v>486</v>
      </c>
      <c r="D193" s="36"/>
      <c r="E193" s="92">
        <v>126</v>
      </c>
      <c r="F193" s="36"/>
      <c r="G193" s="35"/>
      <c r="H193" s="35"/>
      <c r="I193" s="57">
        <f t="shared" si="12"/>
        <v>0</v>
      </c>
      <c r="J193" s="46"/>
      <c r="K193" s="58">
        <f t="shared" si="13"/>
        <v>126</v>
      </c>
      <c r="L193" s="57">
        <f t="shared" si="14"/>
        <v>1</v>
      </c>
    </row>
    <row r="194" spans="1:12" ht="12.75">
      <c r="A194" s="93" t="s">
        <v>131</v>
      </c>
      <c r="B194" s="93" t="s">
        <v>488</v>
      </c>
      <c r="C194" s="93" t="s">
        <v>243</v>
      </c>
      <c r="D194" s="36"/>
      <c r="E194" s="92">
        <v>126</v>
      </c>
      <c r="F194" s="36"/>
      <c r="G194" s="35"/>
      <c r="H194" s="35"/>
      <c r="I194" s="57">
        <f t="shared" si="12"/>
        <v>0</v>
      </c>
      <c r="J194" s="46"/>
      <c r="K194" s="58">
        <f t="shared" si="13"/>
        <v>126</v>
      </c>
      <c r="L194" s="57">
        <f t="shared" si="14"/>
        <v>1</v>
      </c>
    </row>
    <row r="195" spans="1:12" ht="12.75">
      <c r="A195" s="93" t="s">
        <v>131</v>
      </c>
      <c r="B195" s="93" t="s">
        <v>489</v>
      </c>
      <c r="C195" s="93" t="s">
        <v>490</v>
      </c>
      <c r="D195" s="36"/>
      <c r="E195" s="92">
        <v>126</v>
      </c>
      <c r="F195" s="36"/>
      <c r="G195" s="35"/>
      <c r="H195" s="35"/>
      <c r="I195" s="57">
        <f t="shared" si="12"/>
        <v>0</v>
      </c>
      <c r="J195" s="46"/>
      <c r="K195" s="58">
        <f t="shared" si="13"/>
        <v>126</v>
      </c>
      <c r="L195" s="57">
        <f t="shared" si="14"/>
        <v>1</v>
      </c>
    </row>
    <row r="196" spans="1:12" ht="12.75">
      <c r="A196" s="93" t="s">
        <v>131</v>
      </c>
      <c r="B196" s="93" t="s">
        <v>491</v>
      </c>
      <c r="C196" s="93" t="s">
        <v>492</v>
      </c>
      <c r="D196" s="36"/>
      <c r="E196" s="92">
        <v>126</v>
      </c>
      <c r="F196" s="36"/>
      <c r="G196" s="35"/>
      <c r="H196" s="35"/>
      <c r="I196" s="57">
        <f t="shared" si="12"/>
        <v>0</v>
      </c>
      <c r="J196" s="46"/>
      <c r="K196" s="58">
        <f t="shared" si="13"/>
        <v>126</v>
      </c>
      <c r="L196" s="57">
        <f t="shared" si="14"/>
        <v>1</v>
      </c>
    </row>
    <row r="197" spans="1:12" ht="12.75">
      <c r="A197" s="93" t="s">
        <v>131</v>
      </c>
      <c r="B197" s="93" t="s">
        <v>493</v>
      </c>
      <c r="C197" s="93" t="s">
        <v>266</v>
      </c>
      <c r="D197" s="36"/>
      <c r="E197" s="92">
        <v>126</v>
      </c>
      <c r="F197" s="36"/>
      <c r="G197" s="35"/>
      <c r="H197" s="35"/>
      <c r="I197" s="57">
        <f t="shared" si="12"/>
        <v>0</v>
      </c>
      <c r="J197" s="46"/>
      <c r="K197" s="58">
        <f t="shared" si="13"/>
        <v>126</v>
      </c>
      <c r="L197" s="57">
        <f t="shared" si="14"/>
        <v>1</v>
      </c>
    </row>
    <row r="198" spans="1:12" ht="12.75">
      <c r="A198" s="93" t="s">
        <v>131</v>
      </c>
      <c r="B198" s="93" t="s">
        <v>494</v>
      </c>
      <c r="C198" s="93" t="s">
        <v>495</v>
      </c>
      <c r="D198" s="36"/>
      <c r="E198" s="92">
        <v>126</v>
      </c>
      <c r="F198" s="36"/>
      <c r="G198" s="35"/>
      <c r="H198" s="35"/>
      <c r="I198" s="57">
        <f t="shared" si="12"/>
        <v>0</v>
      </c>
      <c r="J198" s="46"/>
      <c r="K198" s="58">
        <f t="shared" si="13"/>
        <v>126</v>
      </c>
      <c r="L198" s="57">
        <f t="shared" si="14"/>
        <v>1</v>
      </c>
    </row>
    <row r="199" spans="1:12" ht="12.75">
      <c r="A199" s="93" t="s">
        <v>131</v>
      </c>
      <c r="B199" s="93" t="s">
        <v>496</v>
      </c>
      <c r="C199" s="93" t="s">
        <v>497</v>
      </c>
      <c r="D199" s="36"/>
      <c r="E199" s="92">
        <v>126</v>
      </c>
      <c r="F199" s="36"/>
      <c r="G199" s="35"/>
      <c r="H199" s="35"/>
      <c r="I199" s="57">
        <f t="shared" si="12"/>
        <v>0</v>
      </c>
      <c r="J199" s="46"/>
      <c r="K199" s="58">
        <f t="shared" si="13"/>
        <v>126</v>
      </c>
      <c r="L199" s="57">
        <f t="shared" si="14"/>
        <v>1</v>
      </c>
    </row>
    <row r="200" spans="1:12" ht="12.75">
      <c r="A200" s="93" t="s">
        <v>131</v>
      </c>
      <c r="B200" s="93" t="s">
        <v>498</v>
      </c>
      <c r="C200" s="93" t="s">
        <v>497</v>
      </c>
      <c r="D200" s="36"/>
      <c r="E200" s="92">
        <v>126</v>
      </c>
      <c r="F200" s="36"/>
      <c r="G200" s="35"/>
      <c r="H200" s="35"/>
      <c r="I200" s="57">
        <f t="shared" si="12"/>
        <v>0</v>
      </c>
      <c r="J200" s="46"/>
      <c r="K200" s="58">
        <f t="shared" si="13"/>
        <v>126</v>
      </c>
      <c r="L200" s="57">
        <f t="shared" si="14"/>
        <v>1</v>
      </c>
    </row>
    <row r="201" spans="1:12" ht="12.75">
      <c r="A201" s="93" t="s">
        <v>131</v>
      </c>
      <c r="B201" s="93" t="s">
        <v>499</v>
      </c>
      <c r="C201" s="93" t="s">
        <v>367</v>
      </c>
      <c r="D201" s="36"/>
      <c r="E201" s="92">
        <v>126</v>
      </c>
      <c r="F201" s="36"/>
      <c r="G201" s="35"/>
      <c r="H201" s="35"/>
      <c r="I201" s="57">
        <f t="shared" si="12"/>
        <v>0</v>
      </c>
      <c r="J201" s="46"/>
      <c r="K201" s="58">
        <f t="shared" si="13"/>
        <v>126</v>
      </c>
      <c r="L201" s="57">
        <f t="shared" si="14"/>
        <v>1</v>
      </c>
    </row>
    <row r="202" spans="1:12" ht="12.75">
      <c r="A202" s="93" t="s">
        <v>131</v>
      </c>
      <c r="B202" s="93" t="s">
        <v>500</v>
      </c>
      <c r="C202" s="93" t="s">
        <v>501</v>
      </c>
      <c r="D202" s="36"/>
      <c r="E202" s="92">
        <v>126</v>
      </c>
      <c r="F202" s="36"/>
      <c r="G202" s="35"/>
      <c r="H202" s="35"/>
      <c r="I202" s="57">
        <f t="shared" si="12"/>
        <v>0</v>
      </c>
      <c r="J202" s="46"/>
      <c r="K202" s="58">
        <f t="shared" si="13"/>
        <v>126</v>
      </c>
      <c r="L202" s="57">
        <f t="shared" si="14"/>
        <v>1</v>
      </c>
    </row>
    <row r="203" spans="1:12" ht="12.75">
      <c r="A203" s="93" t="s">
        <v>131</v>
      </c>
      <c r="B203" s="93" t="s">
        <v>502</v>
      </c>
      <c r="C203" s="93" t="s">
        <v>503</v>
      </c>
      <c r="D203" s="36"/>
      <c r="E203" s="92">
        <v>126</v>
      </c>
      <c r="F203" s="36"/>
      <c r="G203" s="35"/>
      <c r="H203" s="35"/>
      <c r="I203" s="57">
        <f t="shared" si="12"/>
        <v>0</v>
      </c>
      <c r="J203" s="46"/>
      <c r="K203" s="58">
        <f t="shared" si="13"/>
        <v>126</v>
      </c>
      <c r="L203" s="57">
        <f t="shared" si="14"/>
        <v>1</v>
      </c>
    </row>
    <row r="204" spans="1:12" ht="12.75">
      <c r="A204" s="93" t="s">
        <v>131</v>
      </c>
      <c r="B204" s="93" t="s">
        <v>504</v>
      </c>
      <c r="C204" s="93" t="s">
        <v>505</v>
      </c>
      <c r="D204" s="36"/>
      <c r="E204" s="92">
        <v>126</v>
      </c>
      <c r="F204" s="36"/>
      <c r="G204" s="35"/>
      <c r="H204" s="35"/>
      <c r="I204" s="57">
        <f t="shared" si="12"/>
        <v>0</v>
      </c>
      <c r="J204" s="46"/>
      <c r="K204" s="58">
        <f t="shared" si="13"/>
        <v>126</v>
      </c>
      <c r="L204" s="57">
        <f t="shared" si="14"/>
        <v>1</v>
      </c>
    </row>
    <row r="205" spans="1:12" ht="12.75">
      <c r="A205" s="93" t="s">
        <v>131</v>
      </c>
      <c r="B205" s="93" t="s">
        <v>506</v>
      </c>
      <c r="C205" s="93" t="s">
        <v>507</v>
      </c>
      <c r="D205" s="36"/>
      <c r="E205" s="92">
        <v>126</v>
      </c>
      <c r="F205" s="36"/>
      <c r="G205" s="35"/>
      <c r="H205" s="35"/>
      <c r="I205" s="57">
        <f t="shared" si="12"/>
        <v>0</v>
      </c>
      <c r="J205" s="46"/>
      <c r="K205" s="58">
        <f t="shared" si="13"/>
        <v>126</v>
      </c>
      <c r="L205" s="57">
        <f t="shared" si="14"/>
        <v>1</v>
      </c>
    </row>
    <row r="206" spans="1:12" ht="12.75">
      <c r="A206" s="93" t="s">
        <v>131</v>
      </c>
      <c r="B206" s="93" t="s">
        <v>508</v>
      </c>
      <c r="C206" s="93" t="s">
        <v>509</v>
      </c>
      <c r="D206" s="36"/>
      <c r="E206" s="92">
        <v>126</v>
      </c>
      <c r="F206" s="36"/>
      <c r="G206" s="35"/>
      <c r="H206" s="35"/>
      <c r="I206" s="57">
        <f t="shared" si="12"/>
        <v>0</v>
      </c>
      <c r="J206" s="46"/>
      <c r="K206" s="58">
        <f t="shared" si="13"/>
        <v>126</v>
      </c>
      <c r="L206" s="57">
        <f t="shared" si="14"/>
        <v>1</v>
      </c>
    </row>
    <row r="207" spans="1:12" ht="12.75">
      <c r="A207" s="93" t="s">
        <v>131</v>
      </c>
      <c r="B207" s="93" t="s">
        <v>510</v>
      </c>
      <c r="C207" s="93" t="s">
        <v>511</v>
      </c>
      <c r="D207" s="36"/>
      <c r="E207" s="92">
        <v>126</v>
      </c>
      <c r="F207" s="36"/>
      <c r="G207" s="35"/>
      <c r="H207" s="35"/>
      <c r="I207" s="57">
        <f t="shared" si="12"/>
        <v>0</v>
      </c>
      <c r="J207" s="46"/>
      <c r="K207" s="58">
        <f t="shared" si="13"/>
        <v>126</v>
      </c>
      <c r="L207" s="57">
        <f t="shared" si="14"/>
        <v>1</v>
      </c>
    </row>
    <row r="208" spans="1:12" ht="12.75">
      <c r="A208" s="93" t="s">
        <v>131</v>
      </c>
      <c r="B208" s="93" t="s">
        <v>512</v>
      </c>
      <c r="C208" s="93" t="s">
        <v>513</v>
      </c>
      <c r="D208" s="36"/>
      <c r="E208" s="92">
        <v>126</v>
      </c>
      <c r="F208" s="36"/>
      <c r="G208" s="35"/>
      <c r="H208" s="35"/>
      <c r="I208" s="57">
        <f t="shared" si="12"/>
        <v>0</v>
      </c>
      <c r="J208" s="46"/>
      <c r="K208" s="58">
        <f t="shared" si="13"/>
        <v>126</v>
      </c>
      <c r="L208" s="57">
        <f t="shared" si="14"/>
        <v>1</v>
      </c>
    </row>
    <row r="209" spans="1:12" ht="12.75">
      <c r="A209" s="93" t="s">
        <v>131</v>
      </c>
      <c r="B209" s="93" t="s">
        <v>514</v>
      </c>
      <c r="C209" s="93" t="s">
        <v>515</v>
      </c>
      <c r="D209" s="36"/>
      <c r="E209" s="92">
        <v>126</v>
      </c>
      <c r="F209" s="36"/>
      <c r="G209" s="35" t="s">
        <v>627</v>
      </c>
      <c r="H209" s="35">
        <v>7</v>
      </c>
      <c r="I209" s="57">
        <f t="shared" si="12"/>
        <v>0.05555555555555555</v>
      </c>
      <c r="J209" s="46"/>
      <c r="K209" s="58">
        <f t="shared" si="13"/>
        <v>119</v>
      </c>
      <c r="L209" s="57">
        <f t="shared" si="14"/>
        <v>0.9444444444444444</v>
      </c>
    </row>
    <row r="210" spans="1:12" ht="12.75">
      <c r="A210" s="93" t="s">
        <v>131</v>
      </c>
      <c r="B210" s="93" t="s">
        <v>516</v>
      </c>
      <c r="C210" s="93" t="s">
        <v>517</v>
      </c>
      <c r="D210" s="36"/>
      <c r="E210" s="92">
        <v>126</v>
      </c>
      <c r="F210" s="36"/>
      <c r="G210" s="35"/>
      <c r="H210" s="35"/>
      <c r="I210" s="57">
        <f t="shared" si="12"/>
        <v>0</v>
      </c>
      <c r="J210" s="46"/>
      <c r="K210" s="58">
        <f t="shared" si="13"/>
        <v>126</v>
      </c>
      <c r="L210" s="57">
        <f t="shared" si="14"/>
        <v>1</v>
      </c>
    </row>
    <row r="211" spans="1:12" ht="12.75">
      <c r="A211" s="93" t="s">
        <v>131</v>
      </c>
      <c r="B211" s="93" t="s">
        <v>518</v>
      </c>
      <c r="C211" s="93" t="s">
        <v>519</v>
      </c>
      <c r="D211" s="36"/>
      <c r="E211" s="92">
        <v>126</v>
      </c>
      <c r="F211" s="36"/>
      <c r="G211" s="35"/>
      <c r="H211" s="35"/>
      <c r="I211" s="57">
        <f t="shared" si="12"/>
        <v>0</v>
      </c>
      <c r="J211" s="46"/>
      <c r="K211" s="58">
        <f t="shared" si="13"/>
        <v>126</v>
      </c>
      <c r="L211" s="57">
        <f t="shared" si="14"/>
        <v>1</v>
      </c>
    </row>
    <row r="212" spans="1:12" ht="12.75">
      <c r="A212" s="93" t="s">
        <v>131</v>
      </c>
      <c r="B212" s="93" t="s">
        <v>520</v>
      </c>
      <c r="C212" s="93" t="s">
        <v>521</v>
      </c>
      <c r="D212" s="36"/>
      <c r="E212" s="92">
        <v>126</v>
      </c>
      <c r="F212" s="36"/>
      <c r="G212" s="35"/>
      <c r="H212" s="35"/>
      <c r="I212" s="57">
        <f t="shared" si="12"/>
        <v>0</v>
      </c>
      <c r="J212" s="46"/>
      <c r="K212" s="58">
        <f t="shared" si="13"/>
        <v>126</v>
      </c>
      <c r="L212" s="57">
        <f t="shared" si="14"/>
        <v>1</v>
      </c>
    </row>
    <row r="213" spans="1:12" ht="12.75">
      <c r="A213" s="93" t="s">
        <v>131</v>
      </c>
      <c r="B213" s="93" t="s">
        <v>522</v>
      </c>
      <c r="C213" s="93" t="s">
        <v>523</v>
      </c>
      <c r="D213" s="36"/>
      <c r="E213" s="92">
        <v>126</v>
      </c>
      <c r="F213" s="36"/>
      <c r="G213" s="35"/>
      <c r="H213" s="35"/>
      <c r="I213" s="57">
        <f t="shared" si="12"/>
        <v>0</v>
      </c>
      <c r="J213" s="46"/>
      <c r="K213" s="58">
        <f t="shared" si="13"/>
        <v>126</v>
      </c>
      <c r="L213" s="57">
        <f t="shared" si="14"/>
        <v>1</v>
      </c>
    </row>
    <row r="214" spans="1:12" ht="12.75">
      <c r="A214" s="93" t="s">
        <v>131</v>
      </c>
      <c r="B214" s="93" t="s">
        <v>524</v>
      </c>
      <c r="C214" s="93" t="s">
        <v>525</v>
      </c>
      <c r="D214" s="36"/>
      <c r="E214" s="92">
        <v>126</v>
      </c>
      <c r="F214" s="36"/>
      <c r="G214" s="35"/>
      <c r="H214" s="35"/>
      <c r="I214" s="57">
        <f t="shared" si="12"/>
        <v>0</v>
      </c>
      <c r="J214" s="46"/>
      <c r="K214" s="58">
        <f t="shared" si="13"/>
        <v>126</v>
      </c>
      <c r="L214" s="57">
        <f t="shared" si="14"/>
        <v>1</v>
      </c>
    </row>
    <row r="215" spans="1:12" ht="12.75">
      <c r="A215" s="93" t="s">
        <v>131</v>
      </c>
      <c r="B215" s="93" t="s">
        <v>526</v>
      </c>
      <c r="C215" s="93" t="s">
        <v>301</v>
      </c>
      <c r="D215" s="36"/>
      <c r="E215" s="92">
        <v>126</v>
      </c>
      <c r="F215" s="36"/>
      <c r="G215" s="35"/>
      <c r="H215" s="35"/>
      <c r="I215" s="57">
        <f t="shared" si="12"/>
        <v>0</v>
      </c>
      <c r="J215" s="46"/>
      <c r="K215" s="58">
        <f t="shared" si="13"/>
        <v>126</v>
      </c>
      <c r="L215" s="57">
        <f t="shared" si="14"/>
        <v>1</v>
      </c>
    </row>
    <row r="216" spans="1:12" ht="12.75">
      <c r="A216" s="93" t="s">
        <v>131</v>
      </c>
      <c r="B216" s="93" t="s">
        <v>527</v>
      </c>
      <c r="C216" s="93" t="s">
        <v>528</v>
      </c>
      <c r="D216" s="36"/>
      <c r="E216" s="92">
        <v>126</v>
      </c>
      <c r="F216" s="36"/>
      <c r="G216" s="35"/>
      <c r="H216" s="35"/>
      <c r="I216" s="57">
        <f t="shared" si="12"/>
        <v>0</v>
      </c>
      <c r="J216" s="46"/>
      <c r="K216" s="58">
        <f t="shared" si="13"/>
        <v>126</v>
      </c>
      <c r="L216" s="57">
        <f t="shared" si="14"/>
        <v>1</v>
      </c>
    </row>
    <row r="217" spans="1:12" ht="12.75">
      <c r="A217" s="93" t="s">
        <v>131</v>
      </c>
      <c r="B217" s="93" t="s">
        <v>529</v>
      </c>
      <c r="C217" s="93" t="s">
        <v>528</v>
      </c>
      <c r="D217" s="36"/>
      <c r="E217" s="92">
        <v>126</v>
      </c>
      <c r="F217" s="36"/>
      <c r="G217" s="35"/>
      <c r="H217" s="35"/>
      <c r="I217" s="57">
        <f t="shared" si="12"/>
        <v>0</v>
      </c>
      <c r="J217" s="46"/>
      <c r="K217" s="58">
        <f t="shared" si="13"/>
        <v>126</v>
      </c>
      <c r="L217" s="57">
        <f t="shared" si="14"/>
        <v>1</v>
      </c>
    </row>
    <row r="218" spans="1:12" ht="12.75">
      <c r="A218" s="93" t="s">
        <v>131</v>
      </c>
      <c r="B218" s="93" t="s">
        <v>530</v>
      </c>
      <c r="C218" s="93" t="s">
        <v>531</v>
      </c>
      <c r="D218" s="36"/>
      <c r="E218" s="92">
        <v>126</v>
      </c>
      <c r="F218" s="36"/>
      <c r="G218" s="35"/>
      <c r="H218" s="35"/>
      <c r="I218" s="57">
        <f t="shared" si="12"/>
        <v>0</v>
      </c>
      <c r="J218" s="46"/>
      <c r="K218" s="58">
        <f t="shared" si="13"/>
        <v>126</v>
      </c>
      <c r="L218" s="57">
        <f t="shared" si="14"/>
        <v>1</v>
      </c>
    </row>
    <row r="219" spans="1:12" ht="12.75">
      <c r="A219" s="93" t="s">
        <v>131</v>
      </c>
      <c r="B219" s="93" t="s">
        <v>532</v>
      </c>
      <c r="C219" s="93" t="s">
        <v>533</v>
      </c>
      <c r="D219" s="36"/>
      <c r="E219" s="92">
        <v>126</v>
      </c>
      <c r="F219" s="36"/>
      <c r="G219" s="35"/>
      <c r="H219" s="35"/>
      <c r="I219" s="57">
        <f t="shared" si="12"/>
        <v>0</v>
      </c>
      <c r="J219" s="46"/>
      <c r="K219" s="58">
        <f t="shared" si="13"/>
        <v>126</v>
      </c>
      <c r="L219" s="57">
        <f t="shared" si="14"/>
        <v>1</v>
      </c>
    </row>
    <row r="220" spans="1:12" ht="12.75">
      <c r="A220" s="93" t="s">
        <v>131</v>
      </c>
      <c r="B220" s="93" t="s">
        <v>534</v>
      </c>
      <c r="C220" s="93" t="s">
        <v>533</v>
      </c>
      <c r="D220" s="36"/>
      <c r="E220" s="92">
        <v>126</v>
      </c>
      <c r="F220" s="36"/>
      <c r="G220" s="35"/>
      <c r="H220" s="35"/>
      <c r="I220" s="57">
        <f t="shared" si="12"/>
        <v>0</v>
      </c>
      <c r="J220" s="46"/>
      <c r="K220" s="58">
        <f t="shared" si="13"/>
        <v>126</v>
      </c>
      <c r="L220" s="57">
        <f t="shared" si="14"/>
        <v>1</v>
      </c>
    </row>
    <row r="221" spans="1:12" ht="12.75">
      <c r="A221" s="93" t="s">
        <v>131</v>
      </c>
      <c r="B221" s="93" t="s">
        <v>535</v>
      </c>
      <c r="C221" s="93" t="s">
        <v>536</v>
      </c>
      <c r="D221" s="36"/>
      <c r="E221" s="92">
        <v>126</v>
      </c>
      <c r="F221" s="36"/>
      <c r="G221" s="35" t="s">
        <v>627</v>
      </c>
      <c r="H221" s="35">
        <v>2</v>
      </c>
      <c r="I221" s="57">
        <f t="shared" si="12"/>
        <v>0.015873015873015872</v>
      </c>
      <c r="J221" s="46"/>
      <c r="K221" s="58">
        <f t="shared" si="13"/>
        <v>124</v>
      </c>
      <c r="L221" s="57">
        <f t="shared" si="14"/>
        <v>0.9841269841269841</v>
      </c>
    </row>
    <row r="222" spans="1:12" ht="12.75">
      <c r="A222" s="93" t="s">
        <v>131</v>
      </c>
      <c r="B222" s="93" t="s">
        <v>537</v>
      </c>
      <c r="C222" s="93" t="s">
        <v>538</v>
      </c>
      <c r="D222" s="36"/>
      <c r="E222" s="92">
        <v>126</v>
      </c>
      <c r="F222" s="36"/>
      <c r="G222" s="35"/>
      <c r="H222" s="35"/>
      <c r="I222" s="57">
        <f t="shared" si="12"/>
        <v>0</v>
      </c>
      <c r="J222" s="46"/>
      <c r="K222" s="58">
        <f t="shared" si="13"/>
        <v>126</v>
      </c>
      <c r="L222" s="57">
        <f t="shared" si="14"/>
        <v>1</v>
      </c>
    </row>
    <row r="223" spans="1:12" ht="12.75">
      <c r="A223" s="93" t="s">
        <v>131</v>
      </c>
      <c r="B223" s="93" t="s">
        <v>539</v>
      </c>
      <c r="C223" s="93" t="s">
        <v>540</v>
      </c>
      <c r="D223" s="36"/>
      <c r="E223" s="92">
        <v>126</v>
      </c>
      <c r="F223" s="36"/>
      <c r="G223" s="35"/>
      <c r="H223" s="35"/>
      <c r="I223" s="57">
        <f t="shared" si="12"/>
        <v>0</v>
      </c>
      <c r="J223" s="46"/>
      <c r="K223" s="58">
        <f t="shared" si="13"/>
        <v>126</v>
      </c>
      <c r="L223" s="57">
        <f t="shared" si="14"/>
        <v>1</v>
      </c>
    </row>
    <row r="224" spans="1:12" ht="12.75">
      <c r="A224" s="93" t="s">
        <v>131</v>
      </c>
      <c r="B224" s="93" t="s">
        <v>541</v>
      </c>
      <c r="C224" s="93" t="s">
        <v>542</v>
      </c>
      <c r="D224" s="36"/>
      <c r="E224" s="92">
        <v>126</v>
      </c>
      <c r="F224" s="36"/>
      <c r="G224" s="35"/>
      <c r="H224" s="35"/>
      <c r="I224" s="57">
        <f t="shared" si="12"/>
        <v>0</v>
      </c>
      <c r="J224" s="46"/>
      <c r="K224" s="58">
        <f t="shared" si="13"/>
        <v>126</v>
      </c>
      <c r="L224" s="57">
        <f t="shared" si="14"/>
        <v>1</v>
      </c>
    </row>
    <row r="225" spans="1:12" ht="12.75">
      <c r="A225" s="93" t="s">
        <v>131</v>
      </c>
      <c r="B225" s="93" t="s">
        <v>543</v>
      </c>
      <c r="C225" s="93" t="s">
        <v>544</v>
      </c>
      <c r="D225" s="36"/>
      <c r="E225" s="92">
        <v>126</v>
      </c>
      <c r="F225" s="36"/>
      <c r="G225" s="35"/>
      <c r="H225" s="35"/>
      <c r="I225" s="57">
        <f t="shared" si="12"/>
        <v>0</v>
      </c>
      <c r="J225" s="46"/>
      <c r="K225" s="58">
        <f t="shared" si="13"/>
        <v>126</v>
      </c>
      <c r="L225" s="57">
        <f t="shared" si="14"/>
        <v>1</v>
      </c>
    </row>
    <row r="226" spans="1:12" ht="12.75">
      <c r="A226" s="93" t="s">
        <v>131</v>
      </c>
      <c r="B226" s="93" t="s">
        <v>545</v>
      </c>
      <c r="C226" s="93" t="s">
        <v>546</v>
      </c>
      <c r="D226" s="36"/>
      <c r="E226" s="92">
        <v>126</v>
      </c>
      <c r="F226" s="36"/>
      <c r="G226" s="35"/>
      <c r="H226" s="35"/>
      <c r="I226" s="57">
        <f t="shared" si="12"/>
        <v>0</v>
      </c>
      <c r="J226" s="46"/>
      <c r="K226" s="58">
        <f t="shared" si="13"/>
        <v>126</v>
      </c>
      <c r="L226" s="57">
        <f t="shared" si="14"/>
        <v>1</v>
      </c>
    </row>
    <row r="227" spans="1:12" ht="12.75">
      <c r="A227" s="93" t="s">
        <v>131</v>
      </c>
      <c r="B227" s="93" t="s">
        <v>547</v>
      </c>
      <c r="C227" s="93" t="s">
        <v>548</v>
      </c>
      <c r="D227" s="36"/>
      <c r="E227" s="92">
        <v>126</v>
      </c>
      <c r="F227" s="36"/>
      <c r="G227" s="35"/>
      <c r="H227" s="35"/>
      <c r="I227" s="57">
        <f t="shared" si="12"/>
        <v>0</v>
      </c>
      <c r="J227" s="46"/>
      <c r="K227" s="58">
        <f t="shared" si="13"/>
        <v>126</v>
      </c>
      <c r="L227" s="57">
        <f t="shared" si="14"/>
        <v>1</v>
      </c>
    </row>
    <row r="228" spans="1:12" ht="12.75">
      <c r="A228" s="93" t="s">
        <v>131</v>
      </c>
      <c r="B228" s="93" t="s">
        <v>549</v>
      </c>
      <c r="C228" s="93" t="s">
        <v>550</v>
      </c>
      <c r="D228" s="36"/>
      <c r="E228" s="92">
        <v>126</v>
      </c>
      <c r="F228" s="36"/>
      <c r="G228" s="35"/>
      <c r="H228" s="35"/>
      <c r="I228" s="57">
        <f t="shared" si="12"/>
        <v>0</v>
      </c>
      <c r="J228" s="46"/>
      <c r="K228" s="58">
        <f t="shared" si="13"/>
        <v>126</v>
      </c>
      <c r="L228" s="57">
        <f t="shared" si="14"/>
        <v>1</v>
      </c>
    </row>
    <row r="229" spans="1:12" ht="12.75">
      <c r="A229" s="93" t="s">
        <v>131</v>
      </c>
      <c r="B229" s="93" t="s">
        <v>551</v>
      </c>
      <c r="C229" s="93" t="s">
        <v>552</v>
      </c>
      <c r="D229" s="36"/>
      <c r="E229" s="92">
        <v>126</v>
      </c>
      <c r="F229" s="36"/>
      <c r="G229" s="35"/>
      <c r="H229" s="35"/>
      <c r="I229" s="57">
        <f t="shared" si="12"/>
        <v>0</v>
      </c>
      <c r="J229" s="46"/>
      <c r="K229" s="58">
        <f t="shared" si="13"/>
        <v>126</v>
      </c>
      <c r="L229" s="57">
        <f t="shared" si="14"/>
        <v>1</v>
      </c>
    </row>
    <row r="230" spans="1:12" ht="12.75">
      <c r="A230" s="93" t="s">
        <v>131</v>
      </c>
      <c r="B230" s="93" t="s">
        <v>553</v>
      </c>
      <c r="C230" s="93" t="s">
        <v>554</v>
      </c>
      <c r="D230" s="36"/>
      <c r="E230" s="92">
        <v>126</v>
      </c>
      <c r="F230" s="36"/>
      <c r="G230" s="35"/>
      <c r="H230" s="35"/>
      <c r="I230" s="57">
        <f t="shared" si="12"/>
        <v>0</v>
      </c>
      <c r="J230" s="46"/>
      <c r="K230" s="58">
        <f t="shared" si="13"/>
        <v>126</v>
      </c>
      <c r="L230" s="57">
        <f t="shared" si="14"/>
        <v>1</v>
      </c>
    </row>
    <row r="231" spans="1:12" ht="12.75">
      <c r="A231" s="93" t="s">
        <v>131</v>
      </c>
      <c r="B231" s="93" t="s">
        <v>555</v>
      </c>
      <c r="C231" s="93" t="s">
        <v>556</v>
      </c>
      <c r="D231" s="36"/>
      <c r="E231" s="92">
        <v>126</v>
      </c>
      <c r="F231" s="36"/>
      <c r="G231" s="35"/>
      <c r="H231" s="35"/>
      <c r="I231" s="57">
        <f t="shared" si="12"/>
        <v>0</v>
      </c>
      <c r="J231" s="46"/>
      <c r="K231" s="58">
        <f t="shared" si="13"/>
        <v>126</v>
      </c>
      <c r="L231" s="57">
        <f t="shared" si="14"/>
        <v>1</v>
      </c>
    </row>
    <row r="232" spans="1:12" ht="12.75">
      <c r="A232" s="93" t="s">
        <v>131</v>
      </c>
      <c r="B232" s="93" t="s">
        <v>557</v>
      </c>
      <c r="C232" s="93" t="s">
        <v>558</v>
      </c>
      <c r="D232" s="36"/>
      <c r="E232" s="92">
        <v>126</v>
      </c>
      <c r="F232" s="36"/>
      <c r="G232" s="35"/>
      <c r="H232" s="35"/>
      <c r="I232" s="57">
        <f t="shared" si="12"/>
        <v>0</v>
      </c>
      <c r="J232" s="46"/>
      <c r="K232" s="58">
        <f t="shared" si="13"/>
        <v>126</v>
      </c>
      <c r="L232" s="57">
        <f t="shared" si="14"/>
        <v>1</v>
      </c>
    </row>
    <row r="233" spans="1:12" ht="12.75">
      <c r="A233" s="93" t="s">
        <v>131</v>
      </c>
      <c r="B233" s="93" t="s">
        <v>559</v>
      </c>
      <c r="C233" s="93" t="s">
        <v>560</v>
      </c>
      <c r="D233" s="36"/>
      <c r="E233" s="92">
        <v>126</v>
      </c>
      <c r="F233" s="36"/>
      <c r="G233" s="35"/>
      <c r="H233" s="35"/>
      <c r="I233" s="57">
        <f t="shared" si="12"/>
        <v>0</v>
      </c>
      <c r="J233" s="46"/>
      <c r="K233" s="58">
        <f t="shared" si="13"/>
        <v>126</v>
      </c>
      <c r="L233" s="57">
        <f t="shared" si="14"/>
        <v>1</v>
      </c>
    </row>
    <row r="234" spans="1:12" ht="12.75">
      <c r="A234" s="93" t="s">
        <v>131</v>
      </c>
      <c r="B234" s="93" t="s">
        <v>561</v>
      </c>
      <c r="C234" s="93" t="s">
        <v>562</v>
      </c>
      <c r="D234" s="36"/>
      <c r="E234" s="92">
        <v>126</v>
      </c>
      <c r="F234" s="36"/>
      <c r="G234" s="35"/>
      <c r="H234" s="35"/>
      <c r="I234" s="57">
        <f t="shared" si="12"/>
        <v>0</v>
      </c>
      <c r="J234" s="46"/>
      <c r="K234" s="58">
        <f t="shared" si="13"/>
        <v>126</v>
      </c>
      <c r="L234" s="57">
        <f t="shared" si="14"/>
        <v>1</v>
      </c>
    </row>
    <row r="235" spans="1:12" ht="12.75">
      <c r="A235" s="93" t="s">
        <v>131</v>
      </c>
      <c r="B235" s="93" t="s">
        <v>563</v>
      </c>
      <c r="C235" s="93" t="s">
        <v>185</v>
      </c>
      <c r="D235" s="36"/>
      <c r="E235" s="92">
        <v>126</v>
      </c>
      <c r="F235" s="36"/>
      <c r="G235" s="35"/>
      <c r="H235" s="35"/>
      <c r="I235" s="57">
        <f t="shared" si="12"/>
        <v>0</v>
      </c>
      <c r="J235" s="46"/>
      <c r="K235" s="58">
        <f t="shared" si="13"/>
        <v>126</v>
      </c>
      <c r="L235" s="57">
        <f t="shared" si="14"/>
        <v>1</v>
      </c>
    </row>
    <row r="236" spans="1:12" ht="12.75">
      <c r="A236" s="93" t="s">
        <v>131</v>
      </c>
      <c r="B236" s="93" t="s">
        <v>564</v>
      </c>
      <c r="C236" s="93" t="s">
        <v>565</v>
      </c>
      <c r="D236" s="36"/>
      <c r="E236" s="92">
        <v>126</v>
      </c>
      <c r="F236" s="36"/>
      <c r="G236" s="35"/>
      <c r="H236" s="35"/>
      <c r="I236" s="57">
        <f t="shared" si="12"/>
        <v>0</v>
      </c>
      <c r="J236" s="46"/>
      <c r="K236" s="58">
        <f t="shared" si="13"/>
        <v>126</v>
      </c>
      <c r="L236" s="57">
        <f t="shared" si="14"/>
        <v>1</v>
      </c>
    </row>
    <row r="237" spans="1:12" ht="12.75">
      <c r="A237" s="93" t="s">
        <v>131</v>
      </c>
      <c r="B237" s="93" t="s">
        <v>566</v>
      </c>
      <c r="C237" s="93" t="s">
        <v>567</v>
      </c>
      <c r="D237" s="36"/>
      <c r="E237" s="92">
        <v>126</v>
      </c>
      <c r="F237" s="36"/>
      <c r="G237" s="35"/>
      <c r="H237" s="35"/>
      <c r="I237" s="57">
        <f t="shared" si="12"/>
        <v>0</v>
      </c>
      <c r="J237" s="46"/>
      <c r="K237" s="58">
        <f t="shared" si="13"/>
        <v>126</v>
      </c>
      <c r="L237" s="57">
        <f t="shared" si="14"/>
        <v>1</v>
      </c>
    </row>
    <row r="238" spans="1:12" ht="12.75">
      <c r="A238" s="93" t="s">
        <v>131</v>
      </c>
      <c r="B238" s="93" t="s">
        <v>568</v>
      </c>
      <c r="C238" s="93" t="s">
        <v>187</v>
      </c>
      <c r="D238" s="36"/>
      <c r="E238" s="92">
        <v>126</v>
      </c>
      <c r="F238" s="36"/>
      <c r="G238" s="35"/>
      <c r="H238" s="35"/>
      <c r="I238" s="57">
        <f t="shared" si="12"/>
        <v>0</v>
      </c>
      <c r="J238" s="46"/>
      <c r="K238" s="58">
        <f t="shared" si="13"/>
        <v>126</v>
      </c>
      <c r="L238" s="57">
        <f t="shared" si="14"/>
        <v>1</v>
      </c>
    </row>
    <row r="239" spans="1:12" ht="12.75">
      <c r="A239" s="93" t="s">
        <v>131</v>
      </c>
      <c r="B239" s="93" t="s">
        <v>569</v>
      </c>
      <c r="C239" s="93" t="s">
        <v>570</v>
      </c>
      <c r="D239" s="36"/>
      <c r="E239" s="92">
        <v>126</v>
      </c>
      <c r="F239" s="36"/>
      <c r="G239" s="35" t="s">
        <v>627</v>
      </c>
      <c r="H239" s="35">
        <v>5</v>
      </c>
      <c r="I239" s="57">
        <f t="shared" si="12"/>
        <v>0.03968253968253968</v>
      </c>
      <c r="J239" s="46"/>
      <c r="K239" s="58">
        <f t="shared" si="13"/>
        <v>121</v>
      </c>
      <c r="L239" s="57">
        <f t="shared" si="14"/>
        <v>0.9603174603174603</v>
      </c>
    </row>
    <row r="240" spans="1:12" ht="12.75">
      <c r="A240" s="93" t="s">
        <v>131</v>
      </c>
      <c r="B240" s="93" t="s">
        <v>571</v>
      </c>
      <c r="C240" s="93" t="s">
        <v>572</v>
      </c>
      <c r="D240" s="36"/>
      <c r="E240" s="92">
        <v>126</v>
      </c>
      <c r="F240" s="36"/>
      <c r="G240" s="35" t="s">
        <v>627</v>
      </c>
      <c r="H240" s="35">
        <v>2</v>
      </c>
      <c r="I240" s="57">
        <f t="shared" si="12"/>
        <v>0.015873015873015872</v>
      </c>
      <c r="J240" s="46"/>
      <c r="K240" s="58">
        <f t="shared" si="13"/>
        <v>124</v>
      </c>
      <c r="L240" s="57">
        <f t="shared" si="14"/>
        <v>0.9841269841269841</v>
      </c>
    </row>
    <row r="241" spans="1:12" ht="12.75">
      <c r="A241" s="93" t="s">
        <v>131</v>
      </c>
      <c r="B241" s="93" t="s">
        <v>573</v>
      </c>
      <c r="C241" s="93" t="s">
        <v>574</v>
      </c>
      <c r="D241" s="36"/>
      <c r="E241" s="92">
        <v>126</v>
      </c>
      <c r="F241" s="36"/>
      <c r="G241" s="35"/>
      <c r="H241" s="35"/>
      <c r="I241" s="57">
        <f t="shared" si="12"/>
        <v>0</v>
      </c>
      <c r="J241" s="46"/>
      <c r="K241" s="58">
        <f t="shared" si="13"/>
        <v>126</v>
      </c>
      <c r="L241" s="57">
        <f t="shared" si="14"/>
        <v>1</v>
      </c>
    </row>
    <row r="242" spans="1:12" ht="12.75">
      <c r="A242" s="93" t="s">
        <v>131</v>
      </c>
      <c r="B242" s="93" t="s">
        <v>575</v>
      </c>
      <c r="C242" s="93" t="s">
        <v>576</v>
      </c>
      <c r="D242" s="36"/>
      <c r="E242" s="92">
        <v>126</v>
      </c>
      <c r="F242" s="36"/>
      <c r="G242" s="35"/>
      <c r="H242" s="35"/>
      <c r="I242" s="57">
        <f t="shared" si="12"/>
        <v>0</v>
      </c>
      <c r="J242" s="46"/>
      <c r="K242" s="58">
        <f t="shared" si="13"/>
        <v>126</v>
      </c>
      <c r="L242" s="57">
        <f t="shared" si="14"/>
        <v>1</v>
      </c>
    </row>
    <row r="243" spans="1:12" ht="12.75">
      <c r="A243" s="93" t="s">
        <v>131</v>
      </c>
      <c r="B243" s="93" t="s">
        <v>577</v>
      </c>
      <c r="C243" s="93" t="s">
        <v>576</v>
      </c>
      <c r="D243" s="36"/>
      <c r="E243" s="92">
        <v>126</v>
      </c>
      <c r="F243" s="36"/>
      <c r="G243" s="35"/>
      <c r="H243" s="35"/>
      <c r="I243" s="57">
        <f t="shared" si="12"/>
        <v>0</v>
      </c>
      <c r="J243" s="46"/>
      <c r="K243" s="58">
        <f t="shared" si="13"/>
        <v>126</v>
      </c>
      <c r="L243" s="57">
        <f t="shared" si="14"/>
        <v>1</v>
      </c>
    </row>
    <row r="244" spans="1:12" ht="12.75">
      <c r="A244" s="93" t="s">
        <v>131</v>
      </c>
      <c r="B244" s="93" t="s">
        <v>578</v>
      </c>
      <c r="C244" s="93" t="s">
        <v>579</v>
      </c>
      <c r="D244" s="36"/>
      <c r="E244" s="92">
        <v>126</v>
      </c>
      <c r="F244" s="36"/>
      <c r="G244" s="35"/>
      <c r="H244" s="35"/>
      <c r="I244" s="57">
        <f t="shared" si="12"/>
        <v>0</v>
      </c>
      <c r="J244" s="46"/>
      <c r="K244" s="58">
        <f t="shared" si="13"/>
        <v>126</v>
      </c>
      <c r="L244" s="57">
        <f t="shared" si="14"/>
        <v>1</v>
      </c>
    </row>
    <row r="245" spans="1:12" ht="12.75">
      <c r="A245" s="93" t="s">
        <v>131</v>
      </c>
      <c r="B245" s="93" t="s">
        <v>580</v>
      </c>
      <c r="C245" s="93" t="s">
        <v>25</v>
      </c>
      <c r="D245" s="36"/>
      <c r="E245" s="92">
        <v>126</v>
      </c>
      <c r="F245" s="36"/>
      <c r="G245" s="35"/>
      <c r="H245" s="35"/>
      <c r="I245" s="57">
        <f t="shared" si="12"/>
        <v>0</v>
      </c>
      <c r="J245" s="46"/>
      <c r="K245" s="58">
        <f t="shared" si="13"/>
        <v>126</v>
      </c>
      <c r="L245" s="57">
        <f t="shared" si="14"/>
        <v>1</v>
      </c>
    </row>
    <row r="246" spans="1:12" ht="12.75">
      <c r="A246" s="93" t="s">
        <v>131</v>
      </c>
      <c r="B246" s="93" t="s">
        <v>581</v>
      </c>
      <c r="C246" s="93" t="s">
        <v>582</v>
      </c>
      <c r="D246" s="36"/>
      <c r="E246" s="92">
        <v>126</v>
      </c>
      <c r="F246" s="36"/>
      <c r="G246" s="35"/>
      <c r="H246" s="35"/>
      <c r="I246" s="57">
        <f t="shared" si="12"/>
        <v>0</v>
      </c>
      <c r="J246" s="46"/>
      <c r="K246" s="58">
        <f t="shared" si="13"/>
        <v>126</v>
      </c>
      <c r="L246" s="57">
        <f t="shared" si="14"/>
        <v>1</v>
      </c>
    </row>
    <row r="247" spans="1:12" ht="12.75">
      <c r="A247" s="93" t="s">
        <v>131</v>
      </c>
      <c r="B247" s="93" t="s">
        <v>583</v>
      </c>
      <c r="C247" s="93" t="s">
        <v>584</v>
      </c>
      <c r="D247" s="36"/>
      <c r="E247" s="92">
        <v>126</v>
      </c>
      <c r="F247" s="36"/>
      <c r="G247" s="35"/>
      <c r="H247" s="35"/>
      <c r="I247" s="57">
        <f t="shared" si="12"/>
        <v>0</v>
      </c>
      <c r="J247" s="46"/>
      <c r="K247" s="58">
        <f t="shared" si="13"/>
        <v>126</v>
      </c>
      <c r="L247" s="57">
        <f t="shared" si="14"/>
        <v>1</v>
      </c>
    </row>
    <row r="248" spans="1:12" ht="12.75">
      <c r="A248" s="93" t="s">
        <v>131</v>
      </c>
      <c r="B248" s="93" t="s">
        <v>585</v>
      </c>
      <c r="C248" s="93" t="s">
        <v>586</v>
      </c>
      <c r="D248" s="36"/>
      <c r="E248" s="92">
        <v>126</v>
      </c>
      <c r="F248" s="36"/>
      <c r="G248" s="35"/>
      <c r="H248" s="35"/>
      <c r="I248" s="57">
        <f t="shared" si="12"/>
        <v>0</v>
      </c>
      <c r="J248" s="46"/>
      <c r="K248" s="58">
        <f t="shared" si="13"/>
        <v>126</v>
      </c>
      <c r="L248" s="57">
        <f t="shared" si="14"/>
        <v>1</v>
      </c>
    </row>
    <row r="249" spans="1:12" ht="12.75">
      <c r="A249" s="93" t="s">
        <v>131</v>
      </c>
      <c r="B249" s="93" t="s">
        <v>587</v>
      </c>
      <c r="C249" s="93" t="s">
        <v>588</v>
      </c>
      <c r="D249" s="36"/>
      <c r="E249" s="92">
        <v>126</v>
      </c>
      <c r="F249" s="36"/>
      <c r="G249" s="35"/>
      <c r="H249" s="35"/>
      <c r="I249" s="57">
        <f aca="true" t="shared" si="15" ref="I249:I268">H249/E249</f>
        <v>0</v>
      </c>
      <c r="J249" s="46"/>
      <c r="K249" s="58">
        <f aca="true" t="shared" si="16" ref="K249:K268">E249-H249</f>
        <v>126</v>
      </c>
      <c r="L249" s="57">
        <f aca="true" t="shared" si="17" ref="L249:L268">K249/E249</f>
        <v>1</v>
      </c>
    </row>
    <row r="250" spans="1:12" ht="12.75">
      <c r="A250" s="93" t="s">
        <v>131</v>
      </c>
      <c r="B250" s="93" t="s">
        <v>589</v>
      </c>
      <c r="C250" s="93" t="s">
        <v>590</v>
      </c>
      <c r="D250" s="36"/>
      <c r="E250" s="92">
        <v>126</v>
      </c>
      <c r="F250" s="36"/>
      <c r="G250" s="35"/>
      <c r="H250" s="35"/>
      <c r="I250" s="57">
        <f t="shared" si="15"/>
        <v>0</v>
      </c>
      <c r="J250" s="46"/>
      <c r="K250" s="58">
        <f t="shared" si="16"/>
        <v>126</v>
      </c>
      <c r="L250" s="57">
        <f t="shared" si="17"/>
        <v>1</v>
      </c>
    </row>
    <row r="251" spans="1:12" ht="12.75">
      <c r="A251" s="93" t="s">
        <v>131</v>
      </c>
      <c r="B251" s="93" t="s">
        <v>591</v>
      </c>
      <c r="C251" s="93" t="s">
        <v>592</v>
      </c>
      <c r="D251" s="36"/>
      <c r="E251" s="92">
        <v>126</v>
      </c>
      <c r="F251" s="36"/>
      <c r="G251" s="35" t="s">
        <v>627</v>
      </c>
      <c r="H251" s="35">
        <v>4</v>
      </c>
      <c r="I251" s="57">
        <f t="shared" si="15"/>
        <v>0.031746031746031744</v>
      </c>
      <c r="J251" s="46"/>
      <c r="K251" s="58">
        <f t="shared" si="16"/>
        <v>122</v>
      </c>
      <c r="L251" s="57">
        <f t="shared" si="17"/>
        <v>0.9682539682539683</v>
      </c>
    </row>
    <row r="252" spans="1:12" ht="12.75">
      <c r="A252" s="93" t="s">
        <v>131</v>
      </c>
      <c r="B252" s="93" t="s">
        <v>593</v>
      </c>
      <c r="C252" s="93" t="s">
        <v>594</v>
      </c>
      <c r="D252" s="36"/>
      <c r="E252" s="92">
        <v>126</v>
      </c>
      <c r="F252" s="36"/>
      <c r="G252" s="35"/>
      <c r="H252" s="35"/>
      <c r="I252" s="57">
        <f t="shared" si="15"/>
        <v>0</v>
      </c>
      <c r="J252" s="46"/>
      <c r="K252" s="58">
        <f t="shared" si="16"/>
        <v>126</v>
      </c>
      <c r="L252" s="57">
        <f t="shared" si="17"/>
        <v>1</v>
      </c>
    </row>
    <row r="253" spans="1:12" ht="12.75">
      <c r="A253" s="93" t="s">
        <v>131</v>
      </c>
      <c r="B253" s="93" t="s">
        <v>595</v>
      </c>
      <c r="C253" s="93" t="s">
        <v>596</v>
      </c>
      <c r="D253" s="36"/>
      <c r="E253" s="92">
        <v>126</v>
      </c>
      <c r="F253" s="36"/>
      <c r="G253" s="35"/>
      <c r="H253" s="35"/>
      <c r="I253" s="57">
        <f t="shared" si="15"/>
        <v>0</v>
      </c>
      <c r="J253" s="46"/>
      <c r="K253" s="58">
        <f t="shared" si="16"/>
        <v>126</v>
      </c>
      <c r="L253" s="57">
        <f t="shared" si="17"/>
        <v>1</v>
      </c>
    </row>
    <row r="254" spans="1:12" ht="12.75">
      <c r="A254" s="93" t="s">
        <v>131</v>
      </c>
      <c r="B254" s="93" t="s">
        <v>597</v>
      </c>
      <c r="C254" s="93" t="s">
        <v>598</v>
      </c>
      <c r="D254" s="36"/>
      <c r="E254" s="92">
        <v>126</v>
      </c>
      <c r="F254" s="36"/>
      <c r="G254" s="35"/>
      <c r="H254" s="35"/>
      <c r="I254" s="57">
        <f t="shared" si="15"/>
        <v>0</v>
      </c>
      <c r="J254" s="46"/>
      <c r="K254" s="58">
        <f t="shared" si="16"/>
        <v>126</v>
      </c>
      <c r="L254" s="57">
        <f t="shared" si="17"/>
        <v>1</v>
      </c>
    </row>
    <row r="255" spans="1:12" ht="12.75">
      <c r="A255" s="93" t="s">
        <v>131</v>
      </c>
      <c r="B255" s="93" t="s">
        <v>599</v>
      </c>
      <c r="C255" s="93" t="s">
        <v>600</v>
      </c>
      <c r="D255" s="36"/>
      <c r="E255" s="92">
        <v>126</v>
      </c>
      <c r="F255" s="36"/>
      <c r="G255" s="35"/>
      <c r="H255" s="35"/>
      <c r="I255" s="57">
        <f t="shared" si="15"/>
        <v>0</v>
      </c>
      <c r="J255" s="46"/>
      <c r="K255" s="58">
        <f t="shared" si="16"/>
        <v>126</v>
      </c>
      <c r="L255" s="57">
        <f t="shared" si="17"/>
        <v>1</v>
      </c>
    </row>
    <row r="256" spans="1:12" ht="12.75">
      <c r="A256" s="93" t="s">
        <v>131</v>
      </c>
      <c r="B256" s="93" t="s">
        <v>601</v>
      </c>
      <c r="C256" s="93" t="s">
        <v>602</v>
      </c>
      <c r="D256" s="36"/>
      <c r="E256" s="92">
        <v>126</v>
      </c>
      <c r="F256" s="36"/>
      <c r="G256" s="35"/>
      <c r="H256" s="35"/>
      <c r="I256" s="57">
        <f t="shared" si="15"/>
        <v>0</v>
      </c>
      <c r="J256" s="46"/>
      <c r="K256" s="58">
        <f t="shared" si="16"/>
        <v>126</v>
      </c>
      <c r="L256" s="57">
        <f t="shared" si="17"/>
        <v>1</v>
      </c>
    </row>
    <row r="257" spans="1:12" ht="12.75">
      <c r="A257" s="93" t="s">
        <v>131</v>
      </c>
      <c r="B257" s="93" t="s">
        <v>603</v>
      </c>
      <c r="C257" s="93" t="s">
        <v>602</v>
      </c>
      <c r="D257" s="36"/>
      <c r="E257" s="92">
        <v>126</v>
      </c>
      <c r="F257" s="36"/>
      <c r="G257" s="35"/>
      <c r="H257" s="35"/>
      <c r="I257" s="57">
        <f t="shared" si="15"/>
        <v>0</v>
      </c>
      <c r="J257" s="46"/>
      <c r="K257" s="58">
        <f t="shared" si="16"/>
        <v>126</v>
      </c>
      <c r="L257" s="57">
        <f t="shared" si="17"/>
        <v>1</v>
      </c>
    </row>
    <row r="258" spans="1:12" ht="12.75">
      <c r="A258" s="93" t="s">
        <v>131</v>
      </c>
      <c r="B258" s="93" t="s">
        <v>604</v>
      </c>
      <c r="C258" s="93" t="s">
        <v>605</v>
      </c>
      <c r="D258" s="36"/>
      <c r="E258" s="92">
        <v>126</v>
      </c>
      <c r="F258" s="36"/>
      <c r="G258" s="35"/>
      <c r="H258" s="35"/>
      <c r="I258" s="57">
        <f t="shared" si="15"/>
        <v>0</v>
      </c>
      <c r="J258" s="46"/>
      <c r="K258" s="58">
        <f t="shared" si="16"/>
        <v>126</v>
      </c>
      <c r="L258" s="57">
        <f t="shared" si="17"/>
        <v>1</v>
      </c>
    </row>
    <row r="259" spans="1:12" ht="12.75">
      <c r="A259" s="93" t="s">
        <v>131</v>
      </c>
      <c r="B259" s="93" t="s">
        <v>606</v>
      </c>
      <c r="C259" s="93" t="s">
        <v>607</v>
      </c>
      <c r="D259" s="36"/>
      <c r="E259" s="92">
        <v>126</v>
      </c>
      <c r="F259" s="36"/>
      <c r="G259" s="35"/>
      <c r="H259" s="35"/>
      <c r="I259" s="57">
        <f t="shared" si="15"/>
        <v>0</v>
      </c>
      <c r="J259" s="46"/>
      <c r="K259" s="58">
        <f t="shared" si="16"/>
        <v>126</v>
      </c>
      <c r="L259" s="57">
        <f t="shared" si="17"/>
        <v>1</v>
      </c>
    </row>
    <row r="260" spans="1:12" ht="12.75">
      <c r="A260" s="93" t="s">
        <v>131</v>
      </c>
      <c r="B260" s="93" t="s">
        <v>608</v>
      </c>
      <c r="C260" s="93" t="s">
        <v>607</v>
      </c>
      <c r="D260" s="36"/>
      <c r="E260" s="92">
        <v>126</v>
      </c>
      <c r="F260" s="36"/>
      <c r="G260" s="35"/>
      <c r="H260" s="35"/>
      <c r="I260" s="57">
        <f t="shared" si="15"/>
        <v>0</v>
      </c>
      <c r="J260" s="46"/>
      <c r="K260" s="58">
        <f t="shared" si="16"/>
        <v>126</v>
      </c>
      <c r="L260" s="57">
        <f t="shared" si="17"/>
        <v>1</v>
      </c>
    </row>
    <row r="261" spans="1:12" ht="12.75">
      <c r="A261" s="93" t="s">
        <v>131</v>
      </c>
      <c r="B261" s="93" t="s">
        <v>609</v>
      </c>
      <c r="C261" s="93" t="s">
        <v>610</v>
      </c>
      <c r="D261" s="36"/>
      <c r="E261" s="92">
        <v>126</v>
      </c>
      <c r="F261" s="36"/>
      <c r="G261" s="35"/>
      <c r="H261" s="35"/>
      <c r="I261" s="57">
        <f t="shared" si="15"/>
        <v>0</v>
      </c>
      <c r="J261" s="46"/>
      <c r="K261" s="58">
        <f t="shared" si="16"/>
        <v>126</v>
      </c>
      <c r="L261" s="57">
        <f t="shared" si="17"/>
        <v>1</v>
      </c>
    </row>
    <row r="262" spans="1:12" ht="12.75">
      <c r="A262" s="93" t="s">
        <v>131</v>
      </c>
      <c r="B262" s="93" t="s">
        <v>611</v>
      </c>
      <c r="C262" s="93" t="s">
        <v>612</v>
      </c>
      <c r="D262" s="36"/>
      <c r="E262" s="92">
        <v>126</v>
      </c>
      <c r="F262" s="36"/>
      <c r="G262" s="35"/>
      <c r="H262" s="35"/>
      <c r="I262" s="57">
        <f t="shared" si="15"/>
        <v>0</v>
      </c>
      <c r="J262" s="46"/>
      <c r="K262" s="58">
        <f t="shared" si="16"/>
        <v>126</v>
      </c>
      <c r="L262" s="57">
        <f t="shared" si="17"/>
        <v>1</v>
      </c>
    </row>
    <row r="263" spans="1:12" ht="12.75">
      <c r="A263" s="93" t="s">
        <v>131</v>
      </c>
      <c r="B263" s="93" t="s">
        <v>613</v>
      </c>
      <c r="C263" s="93" t="s">
        <v>614</v>
      </c>
      <c r="D263" s="36"/>
      <c r="E263" s="92">
        <v>126</v>
      </c>
      <c r="F263" s="36"/>
      <c r="G263" s="35"/>
      <c r="H263" s="35"/>
      <c r="I263" s="57">
        <f t="shared" si="15"/>
        <v>0</v>
      </c>
      <c r="J263" s="46"/>
      <c r="K263" s="58">
        <f t="shared" si="16"/>
        <v>126</v>
      </c>
      <c r="L263" s="57">
        <f t="shared" si="17"/>
        <v>1</v>
      </c>
    </row>
    <row r="264" spans="1:12" ht="12.75">
      <c r="A264" s="93" t="s">
        <v>131</v>
      </c>
      <c r="B264" s="93" t="s">
        <v>615</v>
      </c>
      <c r="C264" s="93" t="s">
        <v>616</v>
      </c>
      <c r="D264" s="36"/>
      <c r="E264" s="92">
        <v>126</v>
      </c>
      <c r="F264" s="36"/>
      <c r="G264" s="35"/>
      <c r="H264" s="35"/>
      <c r="I264" s="57">
        <f t="shared" si="15"/>
        <v>0</v>
      </c>
      <c r="J264" s="46"/>
      <c r="K264" s="58">
        <f t="shared" si="16"/>
        <v>126</v>
      </c>
      <c r="L264" s="57">
        <f t="shared" si="17"/>
        <v>1</v>
      </c>
    </row>
    <row r="265" spans="1:12" ht="12.75">
      <c r="A265" s="93" t="s">
        <v>131</v>
      </c>
      <c r="B265" s="93" t="s">
        <v>617</v>
      </c>
      <c r="C265" s="93" t="s">
        <v>353</v>
      </c>
      <c r="D265" s="36"/>
      <c r="E265" s="92">
        <v>126</v>
      </c>
      <c r="F265" s="36"/>
      <c r="G265" s="35"/>
      <c r="H265" s="35"/>
      <c r="I265" s="57">
        <f t="shared" si="15"/>
        <v>0</v>
      </c>
      <c r="J265" s="46"/>
      <c r="K265" s="58">
        <f t="shared" si="16"/>
        <v>126</v>
      </c>
      <c r="L265" s="57">
        <f t="shared" si="17"/>
        <v>1</v>
      </c>
    </row>
    <row r="266" spans="1:12" ht="12.75">
      <c r="A266" s="93" t="s">
        <v>131</v>
      </c>
      <c r="B266" s="93" t="s">
        <v>618</v>
      </c>
      <c r="C266" s="93" t="s">
        <v>619</v>
      </c>
      <c r="D266" s="36"/>
      <c r="E266" s="92">
        <v>126</v>
      </c>
      <c r="F266" s="36"/>
      <c r="G266" s="35"/>
      <c r="H266" s="35"/>
      <c r="I266" s="57">
        <f t="shared" si="15"/>
        <v>0</v>
      </c>
      <c r="J266" s="46"/>
      <c r="K266" s="58">
        <f t="shared" si="16"/>
        <v>126</v>
      </c>
      <c r="L266" s="57">
        <f t="shared" si="17"/>
        <v>1</v>
      </c>
    </row>
    <row r="267" spans="1:12" ht="12.75">
      <c r="A267" s="93" t="s">
        <v>131</v>
      </c>
      <c r="B267" s="93" t="s">
        <v>620</v>
      </c>
      <c r="C267" s="93" t="s">
        <v>621</v>
      </c>
      <c r="D267" s="36"/>
      <c r="E267" s="92">
        <v>126</v>
      </c>
      <c r="F267" s="36"/>
      <c r="G267" s="35" t="s">
        <v>627</v>
      </c>
      <c r="H267" s="35">
        <v>2</v>
      </c>
      <c r="I267" s="57">
        <f t="shared" si="15"/>
        <v>0.015873015873015872</v>
      </c>
      <c r="J267" s="46"/>
      <c r="K267" s="58">
        <f t="shared" si="16"/>
        <v>124</v>
      </c>
      <c r="L267" s="57">
        <f t="shared" si="17"/>
        <v>0.9841269841269841</v>
      </c>
    </row>
    <row r="268" spans="1:12" ht="12.75">
      <c r="A268" s="99" t="s">
        <v>131</v>
      </c>
      <c r="B268" s="99" t="s">
        <v>622</v>
      </c>
      <c r="C268" s="99" t="s">
        <v>623</v>
      </c>
      <c r="D268" s="59"/>
      <c r="E268" s="101">
        <v>126</v>
      </c>
      <c r="F268" s="59"/>
      <c r="G268" s="48" t="s">
        <v>627</v>
      </c>
      <c r="H268" s="48">
        <v>6</v>
      </c>
      <c r="I268" s="102">
        <f t="shared" si="15"/>
        <v>0.047619047619047616</v>
      </c>
      <c r="J268" s="103"/>
      <c r="K268" s="104">
        <f t="shared" si="16"/>
        <v>120</v>
      </c>
      <c r="L268" s="102">
        <f t="shared" si="17"/>
        <v>0.9523809523809523</v>
      </c>
    </row>
    <row r="269" spans="1:12" ht="12.75">
      <c r="A269" s="31"/>
      <c r="B269" s="32">
        <f>COUNTA(B185:B268)</f>
        <v>84</v>
      </c>
      <c r="C269" s="31"/>
      <c r="D269" s="36"/>
      <c r="E269" s="37">
        <f>SUM(E185:E268)</f>
        <v>10584</v>
      </c>
      <c r="F269" s="39"/>
      <c r="G269" s="32">
        <f>COUNTA(G185:G268)</f>
        <v>7</v>
      </c>
      <c r="H269" s="37">
        <f>SUM(H185:H268)</f>
        <v>28</v>
      </c>
      <c r="I269" s="40">
        <f>H269/E269</f>
        <v>0.0026455026455026454</v>
      </c>
      <c r="J269" s="41"/>
      <c r="K269" s="50">
        <f>E269-H269</f>
        <v>10556</v>
      </c>
      <c r="L269" s="40">
        <f>K269/E269</f>
        <v>0.9973544973544973</v>
      </c>
    </row>
    <row r="270" spans="1:12" ht="12.75">
      <c r="A270" s="52"/>
      <c r="B270" s="37"/>
      <c r="C270" s="52"/>
      <c r="D270" s="53"/>
      <c r="E270" s="37"/>
      <c r="F270" s="72"/>
      <c r="G270" s="37"/>
      <c r="H270" s="37"/>
      <c r="I270" s="50"/>
      <c r="J270" s="66"/>
      <c r="K270" s="50"/>
      <c r="L270" s="50"/>
    </row>
    <row r="271" spans="1:12" ht="12.75">
      <c r="A271" s="37" t="s">
        <v>111</v>
      </c>
      <c r="B271" s="69">
        <f>B51+B122+B183+B269</f>
        <v>260</v>
      </c>
      <c r="C271" s="70"/>
      <c r="D271" s="53"/>
      <c r="E271" s="69">
        <f>E51+E122+E183+E269</f>
        <v>32760</v>
      </c>
      <c r="F271" s="53"/>
      <c r="G271" s="69">
        <f>G51+G122+G183+G269</f>
        <v>15</v>
      </c>
      <c r="H271" s="69">
        <f>H51+H122+H183+H269</f>
        <v>84</v>
      </c>
      <c r="I271" s="40">
        <f>H271/E271</f>
        <v>0.002564102564102564</v>
      </c>
      <c r="J271" s="41"/>
      <c r="K271" s="50">
        <f>E271-H271</f>
        <v>32676</v>
      </c>
      <c r="L271" s="40">
        <f>K271/E271</f>
        <v>0.9974358974358974</v>
      </c>
    </row>
    <row r="272" spans="7:8" ht="12.75">
      <c r="G272" s="38"/>
      <c r="H272" s="38"/>
    </row>
    <row r="273" spans="7:8" ht="12.75">
      <c r="G273" s="38"/>
      <c r="H273" s="38"/>
    </row>
    <row r="274" spans="7:8" ht="12.75">
      <c r="G274" s="38"/>
      <c r="H274" s="38"/>
    </row>
    <row r="275" spans="7:8" ht="12.75">
      <c r="G275" s="38"/>
      <c r="H275" s="38"/>
    </row>
    <row r="276" spans="7:8" ht="12.75">
      <c r="G276" s="38"/>
      <c r="H276" s="38"/>
    </row>
    <row r="277" spans="7:8" ht="12.75">
      <c r="G277" s="38"/>
      <c r="H277" s="38"/>
    </row>
    <row r="278" spans="7:8" ht="12.75">
      <c r="G278" s="38"/>
      <c r="H278" s="38"/>
    </row>
    <row r="279" spans="7:8" ht="12.75">
      <c r="G279" s="38"/>
      <c r="H279" s="38"/>
    </row>
    <row r="280" spans="7:8" ht="12.75">
      <c r="G280" s="38"/>
      <c r="H280" s="38"/>
    </row>
    <row r="281" spans="7:8" ht="12.75">
      <c r="G281" s="38"/>
      <c r="H281" s="38"/>
    </row>
    <row r="282" spans="7:8" ht="12.75">
      <c r="G282" s="38"/>
      <c r="H282" s="38"/>
    </row>
    <row r="283" spans="7:8" ht="12.75">
      <c r="G283" s="38"/>
      <c r="H283" s="38"/>
    </row>
    <row r="284" spans="7:8" ht="12.75">
      <c r="G284" s="38"/>
      <c r="H284" s="38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New Jersey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2009-07-07T17:09:31Z</cp:lastPrinted>
  <dcterms:created xsi:type="dcterms:W3CDTF">2006-12-12T20:37:17Z</dcterms:created>
  <dcterms:modified xsi:type="dcterms:W3CDTF">2009-07-31T16:04:33Z</dcterms:modified>
  <cp:category/>
  <cp:version/>
  <cp:contentType/>
  <cp:contentStatus/>
</cp:coreProperties>
</file>