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095" windowHeight="5520" activeTab="0"/>
  </bookViews>
  <sheets>
    <sheet name="LA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List'!$A$1:$K$59</definedName>
    <definedName name="_xlnm.Print_Area" localSheetId="4">'Beach Days'!$A$1:$Q$54</definedName>
    <definedName name="_xlnm.Print_Area" localSheetId="1">'Beach List'!$A$1:$N$46</definedName>
    <definedName name="_xlnm.Print_Area" localSheetId="3">'Duration'!$A$1:$K$30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'LA Summary'!$1:$2</definedName>
  </definedNames>
  <calcPr fullCalcOnLoad="1"/>
</workbook>
</file>

<file path=xl/sharedStrings.xml><?xml version="1.0" encoding="utf-8"?>
<sst xmlns="http://schemas.openxmlformats.org/spreadsheetml/2006/main" count="1141" uniqueCount="191">
  <si>
    <t>No. of days under an action</t>
  </si>
  <si>
    <t>No. of monitored beaches with swim season actions</t>
  </si>
  <si>
    <t>No. of monitored beaches without swim season actions</t>
  </si>
  <si>
    <t>No. of beaches monitored during swim season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</si>
  <si>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</si>
  <si>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</si>
  <si>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</si>
  <si>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</si>
  <si>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</si>
  <si>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</si>
  <si>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</si>
  <si>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</si>
  <si>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</si>
  <si>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</si>
  <si>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</si>
  <si>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</si>
  <si>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</si>
  <si>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</si>
  <si>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</si>
  <si>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</si>
  <si>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</si>
  <si>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</si>
  <si>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</si>
  <si>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</si>
  <si>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</si>
  <si>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</si>
  <si>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</si>
  <si>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</si>
  <si>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</si>
  <si>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</si>
  <si>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 xml:space="preserve">STATE 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</si>
  <si>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</si>
  <si>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</si>
  <si>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</si>
  <si>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</si>
  <si>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</si>
  <si>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</si>
  <si>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</si>
  <si>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</si>
  <si>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 xml:space="preserve">ACTION REASON </t>
  </si>
  <si>
    <t xml:space="preserve">ACTION SOURCE </t>
  </si>
  <si>
    <t xml:space="preserve">ACTION INDICATOR 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</si>
  <si>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</si>
  <si>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</si>
  <si>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</si>
  <si>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</si>
  <si>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</si>
  <si>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</si>
  <si>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</si>
  <si>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</si>
  <si>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</si>
  <si>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</si>
  <si>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</si>
  <si>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</si>
  <si>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</si>
  <si>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</si>
  <si>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</si>
  <si>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</si>
  <si>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</si>
  <si>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</si>
  <si>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</si>
  <si>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</si>
  <si>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</si>
  <si>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</si>
  <si>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>ELEV_BACT</t>
  </si>
  <si>
    <t xml:space="preserve">No. of beaches: </t>
  </si>
  <si>
    <t>Yes</t>
  </si>
  <si>
    <t>UNKNOWN</t>
  </si>
  <si>
    <t>ENTERO</t>
  </si>
  <si>
    <t>Contamination Advisory</t>
  </si>
  <si>
    <t>LA</t>
  </si>
  <si>
    <t>CALCASIEU</t>
  </si>
  <si>
    <t>CAMERON</t>
  </si>
  <si>
    <t>JEFFERSON</t>
  </si>
  <si>
    <t>LAFOURCHE</t>
  </si>
  <si>
    <t>ORLEANS</t>
  </si>
  <si>
    <t>ST MARY</t>
  </si>
  <si>
    <t>ST TAMMANY</t>
  </si>
  <si>
    <t>LA202517</t>
  </si>
  <si>
    <t>LCNB1</t>
  </si>
  <si>
    <t>PER_WEEK</t>
  </si>
  <si>
    <t>LA981443</t>
  </si>
  <si>
    <t>LCSB1</t>
  </si>
  <si>
    <t>LA134778</t>
  </si>
  <si>
    <t>CNST1</t>
  </si>
  <si>
    <t>LA860482</t>
  </si>
  <si>
    <t>DUNG1</t>
  </si>
  <si>
    <t>LA725358</t>
  </si>
  <si>
    <t>GBRZ1</t>
  </si>
  <si>
    <t>LA720012</t>
  </si>
  <si>
    <t>HACK1</t>
  </si>
  <si>
    <t>LA489985</t>
  </si>
  <si>
    <t>HOLLY1</t>
  </si>
  <si>
    <t>LA829030</t>
  </si>
  <si>
    <t>HOLLY2</t>
  </si>
  <si>
    <t>LA109442</t>
  </si>
  <si>
    <t>HOLLY3</t>
  </si>
  <si>
    <t>LA697221</t>
  </si>
  <si>
    <t>HOLLY4</t>
  </si>
  <si>
    <t>LA164373</t>
  </si>
  <si>
    <t>HOLLY5</t>
  </si>
  <si>
    <t>LA467180</t>
  </si>
  <si>
    <t>HOLLY6</t>
  </si>
  <si>
    <t>LA595220</t>
  </si>
  <si>
    <t>LTFL1</t>
  </si>
  <si>
    <t>LA135245</t>
  </si>
  <si>
    <t>MART1</t>
  </si>
  <si>
    <t>LA284049</t>
  </si>
  <si>
    <t>RUTH1</t>
  </si>
  <si>
    <t>LA430483</t>
  </si>
  <si>
    <t>GIB1</t>
  </si>
  <si>
    <t>LA325065</t>
  </si>
  <si>
    <t>GIB2</t>
  </si>
  <si>
    <t>LA799656</t>
  </si>
  <si>
    <t>GIB3</t>
  </si>
  <si>
    <t>LA240078</t>
  </si>
  <si>
    <t>GISP1</t>
  </si>
  <si>
    <t>LA221569</t>
  </si>
  <si>
    <t>GISP2</t>
  </si>
  <si>
    <t>LA204303</t>
  </si>
  <si>
    <t>GISP3</t>
  </si>
  <si>
    <t>LA186192</t>
  </si>
  <si>
    <t>GISP4</t>
  </si>
  <si>
    <t>LA427986</t>
  </si>
  <si>
    <t>FOUR1</t>
  </si>
  <si>
    <t>LA984228</t>
  </si>
  <si>
    <t>FOUR2</t>
  </si>
  <si>
    <t>LA677480</t>
  </si>
  <si>
    <t>FOUR3</t>
  </si>
  <si>
    <t>LA452669</t>
  </si>
  <si>
    <t>FOUR4</t>
  </si>
  <si>
    <t>LA960851</t>
  </si>
  <si>
    <t>PONT1</t>
  </si>
  <si>
    <t>LA971783</t>
  </si>
  <si>
    <t>CYPT1</t>
  </si>
  <si>
    <t>LA733869</t>
  </si>
  <si>
    <t>FNTB1</t>
  </si>
  <si>
    <t xml:space="preserve">BEACH LENGTH </t>
  </si>
  <si>
    <t>BEACH LENGTH UNITS</t>
  </si>
  <si>
    <t>MI</t>
  </si>
  <si>
    <t>Unknown</t>
  </si>
  <si>
    <t xml:space="preserve">OFF SEASON MONITOR FREQ </t>
  </si>
  <si>
    <t xml:space="preserve">OFF SEASON MONITOR FREQ UNITS </t>
  </si>
  <si>
    <t>05/04/2007 17:00:00</t>
  </si>
  <si>
    <t>05/16/2007  17:00:00</t>
  </si>
  <si>
    <t>06/08/2007 17:00:00</t>
  </si>
  <si>
    <t>06/28/2007  17:00:00</t>
  </si>
  <si>
    <t>07/05/2007 17:00:00</t>
  </si>
  <si>
    <t>10/31/2007  17:00:00</t>
  </si>
  <si>
    <t>05/25/2007 17:00:00</t>
  </si>
  <si>
    <t>07/05/2007  17:00:00</t>
  </si>
  <si>
    <t>07/13/2007 17:00:00</t>
  </si>
  <si>
    <t>05/11/2007 17:00:00</t>
  </si>
  <si>
    <t>07/27/2007  17:00:00</t>
  </si>
  <si>
    <t>08/03/2007 17:00:00</t>
  </si>
  <si>
    <t>08/16/2007  17:00:00</t>
  </si>
  <si>
    <t>08/30/2007 17:00:00</t>
  </si>
  <si>
    <t>09/14/2007  17:00:00</t>
  </si>
  <si>
    <t>09/27/2007 17:00:00</t>
  </si>
  <si>
    <t>10/03/2007  17:00:00</t>
  </si>
  <si>
    <t>10/11/2007 17:00:00</t>
  </si>
  <si>
    <t>09/06/2007  17:00:00</t>
  </si>
  <si>
    <t>09/14/2007 17:00:00</t>
  </si>
  <si>
    <t>05/25/2007  17:00:00</t>
  </si>
  <si>
    <t>06/22/2007  17:00:00</t>
  </si>
  <si>
    <t>06/28/2007 17:00:00</t>
  </si>
  <si>
    <t>09/19/2007 17:00:00</t>
  </si>
  <si>
    <t>10/18/2007 17:00:00</t>
  </si>
  <si>
    <t>05/11/2007  17:00:00</t>
  </si>
  <si>
    <t>09/27/2007  17:00:00</t>
  </si>
  <si>
    <t>08/30/2007  17:00:00</t>
  </si>
  <si>
    <t>09/19/2007  17:00:00</t>
  </si>
  <si>
    <t>10/03/2007 17:00:00</t>
  </si>
  <si>
    <t>10/18/2007  17:00:00</t>
  </si>
  <si>
    <t>08/10/2007 17:00:00</t>
  </si>
  <si>
    <t>07/27/2007 17:00:00</t>
  </si>
  <si>
    <t>08/16/2007 17:00:00</t>
  </si>
  <si>
    <t>09/06/2007 17:00:00</t>
  </si>
  <si>
    <t xml:space="preserve">ACTION START DATE/TIME </t>
  </si>
  <si>
    <t xml:space="preserve">ACTION END DATE/TIME </t>
  </si>
  <si>
    <t xml:space="preserve">ACTION DURATION (DAYS) </t>
  </si>
  <si>
    <t>Actions</t>
  </si>
  <si>
    <t>Action Days</t>
  </si>
  <si>
    <t>Beach action in 2007?</t>
  </si>
  <si>
    <t xml:space="preserve"> = Not officially part of the LA Beach Program. It will not be included in EPA's beach summary statistics. </t>
  </si>
  <si>
    <t>State Totals</t>
  </si>
  <si>
    <t xml:space="preserve">BEACH TIER RANK </t>
  </si>
  <si>
    <t xml:space="preserve"> '= Due to continuing impacts of Hurricane Katrina this beach was not open in 2007. This beach will not be included in Beach Days totals.</t>
  </si>
  <si>
    <t>5/1/2008 to 10/31/2009</t>
  </si>
  <si>
    <t xml:space="preserve"> '= This beach was monitored but not open in 2007 due to continuing impacts of Hurricane Katrina. Beach Days totals are not included in summary statistics.</t>
  </si>
  <si>
    <t>KNOWN POTENTIAL POLLUTION SOURCES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</si>
</sst>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4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0" fillId="2" borderId="5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3" borderId="0" xfId="0" applyFont="1" applyFill="1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7" fontId="6" fillId="0" borderId="0" xfId="0" applyNumberFormat="1" applyFont="1" applyBorder="1" applyAlignment="1">
      <alignment horizontal="center" wrapText="1"/>
    </xf>
    <xf numFmtId="167" fontId="5" fillId="0" borderId="0" xfId="0" applyNumberFormat="1" applyFont="1" applyBorder="1" applyAlignment="1">
      <alignment horizontal="right"/>
    </xf>
    <xf numFmtId="167" fontId="6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5" fillId="4" borderId="0" xfId="0" applyNumberFormat="1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/>
    </xf>
    <xf numFmtId="14" fontId="6" fillId="4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pane ySplit="2" topLeftCell="BM3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12.57421875" style="26" customWidth="1"/>
    <col min="2" max="2" width="0.5625" style="26" customWidth="1"/>
    <col min="3" max="5" width="8.28125" style="26" customWidth="1"/>
    <col min="6" max="6" width="0.5625" style="26" customWidth="1"/>
    <col min="7" max="10" width="8.28125" style="26" customWidth="1"/>
    <col min="11" max="11" width="0.5625" style="26" customWidth="1"/>
    <col min="12" max="17" width="8.140625" style="26" customWidth="1"/>
    <col min="18" max="18" width="0.5625" style="26" customWidth="1"/>
    <col min="19" max="23" width="9.57421875" style="26" customWidth="1"/>
    <col min="24" max="16384" width="9.140625" style="26" customWidth="1"/>
  </cols>
  <sheetData>
    <row r="1" spans="1:23" ht="12.75">
      <c r="A1" s="35"/>
      <c r="B1" s="35"/>
      <c r="C1" s="112" t="s">
        <v>11</v>
      </c>
      <c r="D1" s="113"/>
      <c r="E1" s="113"/>
      <c r="F1" s="37"/>
      <c r="G1" s="112" t="s">
        <v>12</v>
      </c>
      <c r="H1" s="112"/>
      <c r="I1" s="112"/>
      <c r="J1" s="112"/>
      <c r="K1" s="37"/>
      <c r="L1" s="38" t="s">
        <v>13</v>
      </c>
      <c r="M1" s="38"/>
      <c r="N1" s="39"/>
      <c r="O1" s="39"/>
      <c r="P1" s="39"/>
      <c r="Q1" s="39"/>
      <c r="R1" s="37"/>
      <c r="S1" s="38" t="s">
        <v>14</v>
      </c>
      <c r="T1" s="40"/>
      <c r="U1" s="39"/>
      <c r="V1" s="39"/>
      <c r="W1" s="39"/>
    </row>
    <row r="2" spans="1:23" ht="89.25" customHeight="1">
      <c r="A2" s="24" t="s">
        <v>46</v>
      </c>
      <c r="B2" s="24"/>
      <c r="C2" s="5" t="s">
        <v>15</v>
      </c>
      <c r="D2" s="5" t="s">
        <v>3</v>
      </c>
      <c r="E2" s="5" t="s">
        <v>16</v>
      </c>
      <c r="F2" s="5"/>
      <c r="G2" s="5" t="s">
        <v>1</v>
      </c>
      <c r="H2" s="5" t="s">
        <v>2</v>
      </c>
      <c r="I2" s="5" t="s">
        <v>17</v>
      </c>
      <c r="J2" s="5" t="s">
        <v>18</v>
      </c>
      <c r="K2" s="5"/>
      <c r="L2" s="41" t="s">
        <v>19</v>
      </c>
      <c r="M2" s="5" t="s">
        <v>20</v>
      </c>
      <c r="N2" s="5" t="s">
        <v>21</v>
      </c>
      <c r="O2" s="5" t="s">
        <v>22</v>
      </c>
      <c r="P2" s="5" t="s">
        <v>23</v>
      </c>
      <c r="Q2" s="5" t="s">
        <v>24</v>
      </c>
      <c r="R2" s="5"/>
      <c r="S2" s="41" t="s">
        <v>25</v>
      </c>
      <c r="T2" s="42" t="s">
        <v>26</v>
      </c>
      <c r="U2" s="5" t="s">
        <v>50</v>
      </c>
      <c r="V2" s="5" t="s">
        <v>27</v>
      </c>
      <c r="W2" s="5" t="s">
        <v>52</v>
      </c>
    </row>
    <row r="3" spans="1:23" ht="12.75">
      <c r="A3" s="28" t="s">
        <v>71</v>
      </c>
      <c r="B3" s="72"/>
      <c r="C3" s="28">
        <v>2</v>
      </c>
      <c r="D3" s="28">
        <v>0</v>
      </c>
      <c r="E3" s="45">
        <f aca="true" t="shared" si="0" ref="E3:E9">D3/C3</f>
        <v>0</v>
      </c>
      <c r="F3" s="37"/>
      <c r="G3" s="30">
        <v>0</v>
      </c>
      <c r="H3" s="46" t="s">
        <v>28</v>
      </c>
      <c r="I3" s="46" t="s">
        <v>28</v>
      </c>
      <c r="J3" s="46" t="s">
        <v>28</v>
      </c>
      <c r="K3" s="37"/>
      <c r="L3" s="46">
        <v>0</v>
      </c>
      <c r="M3" s="46" t="s">
        <v>28</v>
      </c>
      <c r="N3" s="46" t="s">
        <v>28</v>
      </c>
      <c r="O3" s="46" t="s">
        <v>28</v>
      </c>
      <c r="P3" s="46" t="s">
        <v>28</v>
      </c>
      <c r="Q3" s="46" t="s">
        <v>28</v>
      </c>
      <c r="R3" s="37"/>
      <c r="S3" s="46" t="s">
        <v>28</v>
      </c>
      <c r="T3" s="46" t="s">
        <v>28</v>
      </c>
      <c r="U3" s="46" t="s">
        <v>28</v>
      </c>
      <c r="V3" s="46" t="s">
        <v>28</v>
      </c>
      <c r="W3" s="46" t="s">
        <v>28</v>
      </c>
    </row>
    <row r="4" spans="1:23" ht="12.75" customHeight="1">
      <c r="A4" s="28" t="s">
        <v>72</v>
      </c>
      <c r="B4" s="72"/>
      <c r="C4" s="28">
        <v>13</v>
      </c>
      <c r="D4" s="28">
        <v>13</v>
      </c>
      <c r="E4" s="45">
        <f>D4/C4</f>
        <v>1</v>
      </c>
      <c r="F4" s="37"/>
      <c r="G4" s="46">
        <v>13</v>
      </c>
      <c r="H4" s="46">
        <f>D4-G4</f>
        <v>0</v>
      </c>
      <c r="I4" s="45">
        <f>G4/D4</f>
        <v>1</v>
      </c>
      <c r="J4" s="45">
        <f>H4/D4</f>
        <v>0</v>
      </c>
      <c r="K4" s="37"/>
      <c r="L4" s="46">
        <v>43</v>
      </c>
      <c r="M4" s="46">
        <v>0</v>
      </c>
      <c r="N4" s="46">
        <v>0</v>
      </c>
      <c r="O4" s="46">
        <v>8</v>
      </c>
      <c r="P4" s="46">
        <v>16</v>
      </c>
      <c r="Q4" s="46">
        <v>19</v>
      </c>
      <c r="R4" s="37"/>
      <c r="S4" s="47">
        <v>2379</v>
      </c>
      <c r="T4" s="47">
        <v>1639</v>
      </c>
      <c r="U4" s="10">
        <f>T4/S4</f>
        <v>0.6889449348465742</v>
      </c>
      <c r="V4" s="11">
        <f>S4-T4</f>
        <v>740</v>
      </c>
      <c r="W4" s="10">
        <f>V4/S4</f>
        <v>0.3110550651534258</v>
      </c>
    </row>
    <row r="5" spans="1:23" ht="12.75" customHeight="1">
      <c r="A5" s="28" t="s">
        <v>73</v>
      </c>
      <c r="B5" s="72"/>
      <c r="C5" s="28">
        <v>7</v>
      </c>
      <c r="D5" s="28">
        <v>7</v>
      </c>
      <c r="E5" s="45">
        <f>D5/C5</f>
        <v>1</v>
      </c>
      <c r="F5" s="37"/>
      <c r="G5" s="46">
        <v>1</v>
      </c>
      <c r="H5" s="46">
        <f>D5-G5</f>
        <v>6</v>
      </c>
      <c r="I5" s="45">
        <f>G5/D5</f>
        <v>0.14285714285714285</v>
      </c>
      <c r="J5" s="45">
        <f>H5/D5</f>
        <v>0.8571428571428571</v>
      </c>
      <c r="K5" s="37"/>
      <c r="L5" s="46">
        <v>1</v>
      </c>
      <c r="M5" s="46">
        <v>0</v>
      </c>
      <c r="N5" s="46">
        <v>0</v>
      </c>
      <c r="O5" s="46">
        <v>0</v>
      </c>
      <c r="P5" s="46">
        <v>1</v>
      </c>
      <c r="Q5" s="46">
        <v>0</v>
      </c>
      <c r="R5" s="37"/>
      <c r="S5" s="47">
        <v>1281</v>
      </c>
      <c r="T5" s="47">
        <v>20</v>
      </c>
      <c r="U5" s="10">
        <f>T5/S5</f>
        <v>0.0156128024980484</v>
      </c>
      <c r="V5" s="11">
        <f>S5-T5</f>
        <v>1261</v>
      </c>
      <c r="W5" s="10">
        <f>V5/S5</f>
        <v>0.9843871975019516</v>
      </c>
    </row>
    <row r="6" spans="1:23" ht="12.75" customHeight="1">
      <c r="A6" s="28" t="s">
        <v>74</v>
      </c>
      <c r="B6" s="72"/>
      <c r="C6" s="28">
        <v>4</v>
      </c>
      <c r="D6" s="28">
        <v>4</v>
      </c>
      <c r="E6" s="45">
        <f t="shared" si="0"/>
        <v>1</v>
      </c>
      <c r="F6" s="37"/>
      <c r="G6" s="46">
        <v>3</v>
      </c>
      <c r="H6" s="46">
        <f>D6-G6</f>
        <v>1</v>
      </c>
      <c r="I6" s="45">
        <f>G6/D6</f>
        <v>0.75</v>
      </c>
      <c r="J6" s="45">
        <f>H6/D6</f>
        <v>0.25</v>
      </c>
      <c r="K6" s="37"/>
      <c r="L6" s="46">
        <v>3</v>
      </c>
      <c r="M6" s="46">
        <v>0</v>
      </c>
      <c r="N6" s="46">
        <v>0</v>
      </c>
      <c r="O6" s="46">
        <v>1</v>
      </c>
      <c r="P6" s="46">
        <v>2</v>
      </c>
      <c r="Q6" s="46">
        <v>0</v>
      </c>
      <c r="R6" s="37"/>
      <c r="S6" s="46">
        <v>732</v>
      </c>
      <c r="T6" s="46">
        <v>43</v>
      </c>
      <c r="U6" s="46" t="s">
        <v>28</v>
      </c>
      <c r="V6" s="46" t="s">
        <v>28</v>
      </c>
      <c r="W6" s="46" t="s">
        <v>28</v>
      </c>
    </row>
    <row r="7" spans="1:23" ht="12.75">
      <c r="A7" s="28" t="s">
        <v>76</v>
      </c>
      <c r="B7" s="72"/>
      <c r="C7" s="28">
        <v>1</v>
      </c>
      <c r="D7" s="28">
        <v>1</v>
      </c>
      <c r="E7" s="45">
        <f t="shared" si="0"/>
        <v>1</v>
      </c>
      <c r="F7" s="37"/>
      <c r="G7" s="46">
        <v>1</v>
      </c>
      <c r="H7" s="46">
        <f>D7-G7</f>
        <v>0</v>
      </c>
      <c r="I7" s="45">
        <f>G7/D7</f>
        <v>1</v>
      </c>
      <c r="J7" s="45">
        <f>H7/D7</f>
        <v>0</v>
      </c>
      <c r="K7" s="37"/>
      <c r="L7" s="46">
        <v>1</v>
      </c>
      <c r="M7" s="46">
        <v>0</v>
      </c>
      <c r="N7" s="46">
        <v>0</v>
      </c>
      <c r="O7" s="46">
        <v>0</v>
      </c>
      <c r="P7" s="46">
        <v>1</v>
      </c>
      <c r="Q7" s="46">
        <v>0</v>
      </c>
      <c r="R7" s="37"/>
      <c r="S7" s="47">
        <v>183</v>
      </c>
      <c r="T7" s="47">
        <v>20</v>
      </c>
      <c r="U7" s="10">
        <f>T7/S7</f>
        <v>0.1092896174863388</v>
      </c>
      <c r="V7" s="11">
        <f>S7-T7</f>
        <v>163</v>
      </c>
      <c r="W7" s="10">
        <f>V7/S7</f>
        <v>0.8907103825136612</v>
      </c>
    </row>
    <row r="8" spans="1:23" ht="12.75">
      <c r="A8" s="58" t="s">
        <v>77</v>
      </c>
      <c r="B8" s="72"/>
      <c r="C8" s="58">
        <v>1</v>
      </c>
      <c r="D8" s="58">
        <v>1</v>
      </c>
      <c r="E8" s="13">
        <f t="shared" si="0"/>
        <v>1</v>
      </c>
      <c r="F8" s="37"/>
      <c r="G8" s="49">
        <v>0</v>
      </c>
      <c r="H8" s="49" t="s">
        <v>28</v>
      </c>
      <c r="I8" s="49" t="s">
        <v>28</v>
      </c>
      <c r="J8" s="49" t="s">
        <v>28</v>
      </c>
      <c r="K8" s="37"/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37"/>
      <c r="S8" s="14">
        <v>0</v>
      </c>
      <c r="T8" s="14">
        <v>0</v>
      </c>
      <c r="U8" s="49" t="s">
        <v>28</v>
      </c>
      <c r="V8" s="14">
        <f>S8-T8</f>
        <v>0</v>
      </c>
      <c r="W8" s="49" t="s">
        <v>28</v>
      </c>
    </row>
    <row r="9" spans="1:23" ht="12.75">
      <c r="A9" s="36" t="s">
        <v>4</v>
      </c>
      <c r="B9" s="48"/>
      <c r="C9" s="50">
        <f>SUM(C3:C8)</f>
        <v>28</v>
      </c>
      <c r="D9" s="50">
        <f>SUM(D3:D8)</f>
        <v>26</v>
      </c>
      <c r="E9" s="51">
        <f t="shared" si="0"/>
        <v>0.9285714285714286</v>
      </c>
      <c r="F9" s="36"/>
      <c r="G9" s="50">
        <f>SUM(G3:G8)</f>
        <v>18</v>
      </c>
      <c r="H9" s="50">
        <v>7</v>
      </c>
      <c r="I9" s="51">
        <v>0.72</v>
      </c>
      <c r="J9" s="51">
        <v>0.28</v>
      </c>
      <c r="K9" s="36"/>
      <c r="L9" s="50">
        <f aca="true" t="shared" si="1" ref="L9:Q9">SUM(L3:L8)</f>
        <v>48</v>
      </c>
      <c r="M9" s="50">
        <f t="shared" si="1"/>
        <v>0</v>
      </c>
      <c r="N9" s="50">
        <f t="shared" si="1"/>
        <v>0</v>
      </c>
      <c r="O9" s="50">
        <f t="shared" si="1"/>
        <v>9</v>
      </c>
      <c r="P9" s="50">
        <f t="shared" si="1"/>
        <v>20</v>
      </c>
      <c r="Q9" s="50">
        <f t="shared" si="1"/>
        <v>19</v>
      </c>
      <c r="R9" s="36"/>
      <c r="S9" s="33">
        <f>SUM(S4:S8)</f>
        <v>4575</v>
      </c>
      <c r="T9" s="33">
        <f>SUM(T3:T8)</f>
        <v>1722</v>
      </c>
      <c r="U9" s="19">
        <f>T9/S9</f>
        <v>0.3763934426229508</v>
      </c>
      <c r="V9" s="20">
        <f>S9-T9</f>
        <v>2853</v>
      </c>
      <c r="W9" s="19">
        <f>V9/S9</f>
        <v>0.6236065573770492</v>
      </c>
    </row>
    <row r="10" spans="1:23" ht="12.75">
      <c r="A10" s="36"/>
      <c r="B10" s="48"/>
      <c r="C10" s="50"/>
      <c r="D10" s="50"/>
      <c r="E10" s="51"/>
      <c r="F10" s="36"/>
      <c r="G10" s="50"/>
      <c r="H10" s="50"/>
      <c r="I10" s="51"/>
      <c r="J10" s="51"/>
      <c r="K10" s="36"/>
      <c r="L10" s="50"/>
      <c r="M10" s="50"/>
      <c r="N10" s="50"/>
      <c r="O10" s="50"/>
      <c r="P10" s="50"/>
      <c r="Q10" s="50"/>
      <c r="R10" s="36"/>
      <c r="S10" s="33"/>
      <c r="T10" s="33"/>
      <c r="U10" s="19"/>
      <c r="V10" s="20"/>
      <c r="W10" s="19"/>
    </row>
    <row r="11" ht="12.75">
      <c r="T11" s="52"/>
    </row>
    <row r="12" spans="1:20" ht="12.75">
      <c r="A12" s="53" t="s">
        <v>57</v>
      </c>
      <c r="T12" s="52"/>
    </row>
    <row r="13" ht="12.75">
      <c r="T13" s="52"/>
    </row>
    <row r="14" spans="3:23" ht="5.25" customHeight="1">
      <c r="C14" s="44"/>
      <c r="D14" s="12"/>
      <c r="E14" s="54"/>
      <c r="G14" s="44"/>
      <c r="H14" s="12"/>
      <c r="I14" s="12"/>
      <c r="J14" s="54"/>
      <c r="L14" s="44"/>
      <c r="M14" s="12"/>
      <c r="N14" s="12"/>
      <c r="O14" s="12"/>
      <c r="P14" s="12"/>
      <c r="Q14" s="54"/>
      <c r="S14" s="44"/>
      <c r="T14" s="12"/>
      <c r="U14" s="12"/>
      <c r="V14" s="12"/>
      <c r="W14" s="54"/>
    </row>
    <row r="15" spans="4:21" ht="12.75">
      <c r="D15" s="43" t="s">
        <v>54</v>
      </c>
      <c r="G15" s="26" t="s">
        <v>56</v>
      </c>
      <c r="L15" s="26" t="s">
        <v>60</v>
      </c>
      <c r="U15" s="43" t="s">
        <v>58</v>
      </c>
    </row>
    <row r="16" spans="4:21" ht="12.75">
      <c r="D16" s="29" t="s">
        <v>55</v>
      </c>
      <c r="L16" s="26" t="s">
        <v>61</v>
      </c>
      <c r="U16" s="43" t="s">
        <v>59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&amp;C&amp;"Arial,Bold"&amp;14Louisiana - 2007 Swimming Season
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I53" sqref="I53"/>
    </sheetView>
  </sheetViews>
  <sheetFormatPr defaultColWidth="9.140625" defaultRowHeight="12.75"/>
  <cols>
    <col min="1" max="1" width="6.00390625" style="1" customWidth="1"/>
    <col min="2" max="2" width="12.7109375" style="1" customWidth="1"/>
    <col min="3" max="3" width="7.7109375" style="1" customWidth="1"/>
    <col min="4" max="4" width="28.140625" style="1" customWidth="1"/>
    <col min="5" max="8" width="8.28125" style="1" customWidth="1"/>
    <col min="9" max="9" width="9.7109375" style="1" customWidth="1"/>
    <col min="10" max="10" width="8.28125" style="1" customWidth="1"/>
    <col min="11" max="11" width="9.7109375" style="1" customWidth="1"/>
    <col min="12" max="13" width="8.28125" style="1" customWidth="1"/>
    <col min="14" max="14" width="18.57421875" style="1" customWidth="1"/>
    <col min="15" max="16384" width="9.140625" style="1" customWidth="1"/>
  </cols>
  <sheetData>
    <row r="1" spans="1:14" ht="49.5" customHeight="1">
      <c r="A1" s="83" t="s">
        <v>30</v>
      </c>
      <c r="B1" s="83" t="s">
        <v>31</v>
      </c>
      <c r="C1" s="83" t="s">
        <v>32</v>
      </c>
      <c r="D1" s="83" t="s">
        <v>33</v>
      </c>
      <c r="E1" s="83" t="s">
        <v>186</v>
      </c>
      <c r="F1" s="83" t="s">
        <v>34</v>
      </c>
      <c r="G1" s="83" t="s">
        <v>35</v>
      </c>
      <c r="H1" s="83" t="s">
        <v>36</v>
      </c>
      <c r="I1" s="83" t="s">
        <v>37</v>
      </c>
      <c r="J1" s="83" t="s">
        <v>141</v>
      </c>
      <c r="K1" s="83" t="s">
        <v>142</v>
      </c>
      <c r="L1" s="83" t="s">
        <v>137</v>
      </c>
      <c r="M1" s="83" t="s">
        <v>138</v>
      </c>
      <c r="N1" s="83" t="s">
        <v>190</v>
      </c>
    </row>
    <row r="2" spans="1:14" ht="10.5" customHeight="1">
      <c r="A2" s="28" t="s">
        <v>70</v>
      </c>
      <c r="B2" s="28" t="s">
        <v>71</v>
      </c>
      <c r="C2" s="28" t="s">
        <v>78</v>
      </c>
      <c r="D2" s="28" t="s">
        <v>79</v>
      </c>
      <c r="E2" s="28">
        <v>1</v>
      </c>
      <c r="F2" s="28">
        <v>183</v>
      </c>
      <c r="G2" s="28" t="s">
        <v>53</v>
      </c>
      <c r="H2" s="28">
        <v>0</v>
      </c>
      <c r="I2" s="28" t="s">
        <v>80</v>
      </c>
      <c r="J2" s="28">
        <v>0</v>
      </c>
      <c r="K2" s="28" t="s">
        <v>80</v>
      </c>
      <c r="L2" s="79">
        <v>0.42</v>
      </c>
      <c r="M2" s="79" t="s">
        <v>139</v>
      </c>
      <c r="N2" s="79" t="s">
        <v>140</v>
      </c>
    </row>
    <row r="3" spans="1:14" ht="10.5" customHeight="1">
      <c r="A3" s="58" t="s">
        <v>70</v>
      </c>
      <c r="B3" s="58" t="s">
        <v>71</v>
      </c>
      <c r="C3" s="58" t="s">
        <v>81</v>
      </c>
      <c r="D3" s="58" t="s">
        <v>82</v>
      </c>
      <c r="E3" s="58">
        <v>1</v>
      </c>
      <c r="F3" s="58">
        <v>183</v>
      </c>
      <c r="G3" s="58" t="s">
        <v>53</v>
      </c>
      <c r="H3" s="58">
        <v>0</v>
      </c>
      <c r="I3" s="58" t="s">
        <v>80</v>
      </c>
      <c r="J3" s="58">
        <v>0</v>
      </c>
      <c r="K3" s="58" t="s">
        <v>80</v>
      </c>
      <c r="L3" s="84">
        <v>0.23</v>
      </c>
      <c r="M3" s="84" t="s">
        <v>139</v>
      </c>
      <c r="N3" s="84" t="s">
        <v>140</v>
      </c>
    </row>
    <row r="4" spans="1:14" ht="10.5" customHeight="1">
      <c r="A4" s="28"/>
      <c r="B4" s="28"/>
      <c r="C4" s="80">
        <v>2</v>
      </c>
      <c r="D4" s="28"/>
      <c r="E4" s="28"/>
      <c r="F4" s="28"/>
      <c r="G4" s="28"/>
      <c r="H4" s="80">
        <v>0</v>
      </c>
      <c r="I4" s="28"/>
      <c r="J4" s="80"/>
      <c r="K4" s="28"/>
      <c r="L4" s="79"/>
      <c r="M4" s="79"/>
      <c r="N4" s="79"/>
    </row>
    <row r="5" spans="1:14" ht="9" customHeight="1">
      <c r="A5" s="28"/>
      <c r="B5" s="28"/>
      <c r="C5" s="80"/>
      <c r="D5" s="28"/>
      <c r="E5" s="28"/>
      <c r="F5" s="28"/>
      <c r="G5" s="28"/>
      <c r="H5" s="80"/>
      <c r="I5" s="28"/>
      <c r="J5" s="80"/>
      <c r="K5" s="28"/>
      <c r="L5" s="79"/>
      <c r="M5" s="79"/>
      <c r="N5" s="79"/>
    </row>
    <row r="6" spans="1:14" ht="10.5" customHeight="1">
      <c r="A6" s="28" t="s">
        <v>70</v>
      </c>
      <c r="B6" s="28" t="s">
        <v>72</v>
      </c>
      <c r="C6" s="28" t="s">
        <v>83</v>
      </c>
      <c r="D6" s="28" t="s">
        <v>84</v>
      </c>
      <c r="E6" s="106">
        <v>2</v>
      </c>
      <c r="F6" s="28">
        <v>183</v>
      </c>
      <c r="G6" s="28" t="s">
        <v>53</v>
      </c>
      <c r="H6" s="28">
        <v>1</v>
      </c>
      <c r="I6" s="28" t="s">
        <v>80</v>
      </c>
      <c r="J6" s="28">
        <v>0</v>
      </c>
      <c r="K6" s="28" t="s">
        <v>80</v>
      </c>
      <c r="L6" s="79">
        <v>1.4</v>
      </c>
      <c r="M6" s="79" t="s">
        <v>139</v>
      </c>
      <c r="N6" s="79" t="s">
        <v>140</v>
      </c>
    </row>
    <row r="7" spans="1:14" ht="10.5" customHeight="1">
      <c r="A7" s="28" t="s">
        <v>70</v>
      </c>
      <c r="B7" s="28" t="s">
        <v>72</v>
      </c>
      <c r="C7" s="28" t="s">
        <v>85</v>
      </c>
      <c r="D7" s="28" t="s">
        <v>86</v>
      </c>
      <c r="E7" s="106">
        <v>2</v>
      </c>
      <c r="F7" s="28">
        <v>183</v>
      </c>
      <c r="G7" s="28" t="s">
        <v>53</v>
      </c>
      <c r="H7" s="28">
        <v>1</v>
      </c>
      <c r="I7" s="28" t="s">
        <v>80</v>
      </c>
      <c r="J7" s="28">
        <v>0</v>
      </c>
      <c r="K7" s="28" t="s">
        <v>80</v>
      </c>
      <c r="L7" s="79">
        <v>1.78</v>
      </c>
      <c r="M7" s="79" t="s">
        <v>139</v>
      </c>
      <c r="N7" s="79" t="s">
        <v>140</v>
      </c>
    </row>
    <row r="8" spans="1:14" ht="10.5" customHeight="1">
      <c r="A8" s="28" t="s">
        <v>70</v>
      </c>
      <c r="B8" s="28" t="s">
        <v>72</v>
      </c>
      <c r="C8" s="28" t="s">
        <v>87</v>
      </c>
      <c r="D8" s="28" t="s">
        <v>88</v>
      </c>
      <c r="E8" s="106">
        <v>2</v>
      </c>
      <c r="F8" s="28">
        <v>183</v>
      </c>
      <c r="G8" s="28" t="s">
        <v>53</v>
      </c>
      <c r="H8" s="28">
        <v>1</v>
      </c>
      <c r="I8" s="28" t="s">
        <v>80</v>
      </c>
      <c r="J8" s="28">
        <v>0</v>
      </c>
      <c r="K8" s="28" t="s">
        <v>80</v>
      </c>
      <c r="L8" s="79">
        <v>0.74</v>
      </c>
      <c r="M8" s="79" t="s">
        <v>139</v>
      </c>
      <c r="N8" s="79" t="s">
        <v>140</v>
      </c>
    </row>
    <row r="9" spans="1:14" ht="10.5" customHeight="1">
      <c r="A9" s="28" t="s">
        <v>70</v>
      </c>
      <c r="B9" s="28" t="s">
        <v>72</v>
      </c>
      <c r="C9" s="28" t="s">
        <v>89</v>
      </c>
      <c r="D9" s="28" t="s">
        <v>90</v>
      </c>
      <c r="E9" s="106">
        <v>2</v>
      </c>
      <c r="F9" s="28">
        <v>183</v>
      </c>
      <c r="G9" s="28" t="s">
        <v>53</v>
      </c>
      <c r="H9" s="28">
        <v>1</v>
      </c>
      <c r="I9" s="28" t="s">
        <v>80</v>
      </c>
      <c r="J9" s="28">
        <v>0</v>
      </c>
      <c r="K9" s="28" t="s">
        <v>80</v>
      </c>
      <c r="L9" s="79">
        <v>0.68</v>
      </c>
      <c r="M9" s="79" t="s">
        <v>139</v>
      </c>
      <c r="N9" s="79" t="s">
        <v>140</v>
      </c>
    </row>
    <row r="10" spans="1:14" ht="10.5" customHeight="1">
      <c r="A10" s="28" t="s">
        <v>70</v>
      </c>
      <c r="B10" s="28" t="s">
        <v>72</v>
      </c>
      <c r="C10" s="28" t="s">
        <v>91</v>
      </c>
      <c r="D10" s="28" t="s">
        <v>92</v>
      </c>
      <c r="E10" s="106">
        <v>1</v>
      </c>
      <c r="F10" s="28">
        <v>183</v>
      </c>
      <c r="G10" s="28" t="s">
        <v>53</v>
      </c>
      <c r="H10" s="28">
        <v>1</v>
      </c>
      <c r="I10" s="28" t="s">
        <v>80</v>
      </c>
      <c r="J10" s="28">
        <v>0</v>
      </c>
      <c r="K10" s="28" t="s">
        <v>80</v>
      </c>
      <c r="L10" s="79">
        <v>1.2</v>
      </c>
      <c r="M10" s="79" t="s">
        <v>139</v>
      </c>
      <c r="N10" s="79" t="s">
        <v>140</v>
      </c>
    </row>
    <row r="11" spans="1:14" ht="10.5" customHeight="1">
      <c r="A11" s="28" t="s">
        <v>70</v>
      </c>
      <c r="B11" s="28" t="s">
        <v>72</v>
      </c>
      <c r="C11" s="28" t="s">
        <v>93</v>
      </c>
      <c r="D11" s="28" t="s">
        <v>94</v>
      </c>
      <c r="E11" s="106">
        <v>1</v>
      </c>
      <c r="F11" s="28">
        <v>183</v>
      </c>
      <c r="G11" s="28" t="s">
        <v>53</v>
      </c>
      <c r="H11" s="28">
        <v>1</v>
      </c>
      <c r="I11" s="28" t="s">
        <v>80</v>
      </c>
      <c r="J11" s="28">
        <v>0</v>
      </c>
      <c r="K11" s="28" t="s">
        <v>80</v>
      </c>
      <c r="L11" s="79">
        <v>0.36</v>
      </c>
      <c r="M11" s="79" t="s">
        <v>139</v>
      </c>
      <c r="N11" s="79" t="s">
        <v>140</v>
      </c>
    </row>
    <row r="12" spans="1:14" ht="10.5" customHeight="1">
      <c r="A12" s="28" t="s">
        <v>70</v>
      </c>
      <c r="B12" s="28" t="s">
        <v>72</v>
      </c>
      <c r="C12" s="28" t="s">
        <v>95</v>
      </c>
      <c r="D12" s="28" t="s">
        <v>96</v>
      </c>
      <c r="E12" s="106">
        <v>1</v>
      </c>
      <c r="F12" s="28">
        <v>183</v>
      </c>
      <c r="G12" s="28" t="s">
        <v>53</v>
      </c>
      <c r="H12" s="28">
        <v>1</v>
      </c>
      <c r="I12" s="28" t="s">
        <v>80</v>
      </c>
      <c r="J12" s="28">
        <v>0</v>
      </c>
      <c r="K12" s="28" t="s">
        <v>80</v>
      </c>
      <c r="L12" s="79">
        <v>0.3</v>
      </c>
      <c r="M12" s="79" t="s">
        <v>139</v>
      </c>
      <c r="N12" s="79" t="s">
        <v>140</v>
      </c>
    </row>
    <row r="13" spans="1:14" ht="10.5" customHeight="1">
      <c r="A13" s="28" t="s">
        <v>70</v>
      </c>
      <c r="B13" s="28" t="s">
        <v>72</v>
      </c>
      <c r="C13" s="28" t="s">
        <v>97</v>
      </c>
      <c r="D13" s="28" t="s">
        <v>98</v>
      </c>
      <c r="E13" s="106">
        <v>1</v>
      </c>
      <c r="F13" s="28">
        <v>183</v>
      </c>
      <c r="G13" s="28" t="s">
        <v>53</v>
      </c>
      <c r="H13" s="28">
        <v>1</v>
      </c>
      <c r="I13" s="28" t="s">
        <v>80</v>
      </c>
      <c r="J13" s="28">
        <v>0</v>
      </c>
      <c r="K13" s="28" t="s">
        <v>80</v>
      </c>
      <c r="L13" s="79">
        <v>0.3</v>
      </c>
      <c r="M13" s="79" t="s">
        <v>139</v>
      </c>
      <c r="N13" s="79" t="s">
        <v>140</v>
      </c>
    </row>
    <row r="14" spans="1:14" ht="10.5" customHeight="1">
      <c r="A14" s="28" t="s">
        <v>70</v>
      </c>
      <c r="B14" s="28" t="s">
        <v>72</v>
      </c>
      <c r="C14" s="28" t="s">
        <v>99</v>
      </c>
      <c r="D14" s="28" t="s">
        <v>100</v>
      </c>
      <c r="E14" s="106">
        <v>1</v>
      </c>
      <c r="F14" s="28">
        <v>183</v>
      </c>
      <c r="G14" s="28" t="s">
        <v>53</v>
      </c>
      <c r="H14" s="28">
        <v>1</v>
      </c>
      <c r="I14" s="28" t="s">
        <v>80</v>
      </c>
      <c r="J14" s="28">
        <v>0</v>
      </c>
      <c r="K14" s="28" t="s">
        <v>80</v>
      </c>
      <c r="L14" s="79">
        <v>0.3</v>
      </c>
      <c r="M14" s="79" t="s">
        <v>139</v>
      </c>
      <c r="N14" s="79" t="s">
        <v>140</v>
      </c>
    </row>
    <row r="15" spans="1:14" ht="10.5" customHeight="1">
      <c r="A15" s="28" t="s">
        <v>70</v>
      </c>
      <c r="B15" s="28" t="s">
        <v>72</v>
      </c>
      <c r="C15" s="28" t="s">
        <v>101</v>
      </c>
      <c r="D15" s="28" t="s">
        <v>102</v>
      </c>
      <c r="E15" s="106">
        <v>1</v>
      </c>
      <c r="F15" s="28">
        <v>183</v>
      </c>
      <c r="G15" s="28" t="s">
        <v>53</v>
      </c>
      <c r="H15" s="28">
        <v>1</v>
      </c>
      <c r="I15" s="28" t="s">
        <v>80</v>
      </c>
      <c r="J15" s="28">
        <v>0</v>
      </c>
      <c r="K15" s="28" t="s">
        <v>80</v>
      </c>
      <c r="L15" s="79">
        <v>0.98</v>
      </c>
      <c r="M15" s="79" t="s">
        <v>139</v>
      </c>
      <c r="N15" s="79" t="s">
        <v>140</v>
      </c>
    </row>
    <row r="16" spans="1:14" ht="10.5" customHeight="1">
      <c r="A16" s="28" t="s">
        <v>70</v>
      </c>
      <c r="B16" s="28" t="s">
        <v>72</v>
      </c>
      <c r="C16" s="28" t="s">
        <v>103</v>
      </c>
      <c r="D16" s="28" t="s">
        <v>104</v>
      </c>
      <c r="E16" s="106">
        <v>2</v>
      </c>
      <c r="F16" s="28">
        <v>183</v>
      </c>
      <c r="G16" s="28" t="s">
        <v>53</v>
      </c>
      <c r="H16" s="28">
        <v>1</v>
      </c>
      <c r="I16" s="28" t="s">
        <v>80</v>
      </c>
      <c r="J16" s="28">
        <v>0</v>
      </c>
      <c r="K16" s="28" t="s">
        <v>80</v>
      </c>
      <c r="L16" s="79">
        <v>1.01</v>
      </c>
      <c r="M16" s="79" t="s">
        <v>139</v>
      </c>
      <c r="N16" s="79" t="s">
        <v>140</v>
      </c>
    </row>
    <row r="17" spans="1:14" ht="10.5" customHeight="1">
      <c r="A17" s="28" t="s">
        <v>70</v>
      </c>
      <c r="B17" s="28" t="s">
        <v>72</v>
      </c>
      <c r="C17" s="28" t="s">
        <v>105</v>
      </c>
      <c r="D17" s="28" t="s">
        <v>106</v>
      </c>
      <c r="E17" s="106">
        <v>2</v>
      </c>
      <c r="F17" s="28">
        <v>183</v>
      </c>
      <c r="G17" s="28" t="s">
        <v>53</v>
      </c>
      <c r="H17" s="28">
        <v>1</v>
      </c>
      <c r="I17" s="28" t="s">
        <v>80</v>
      </c>
      <c r="J17" s="28">
        <v>0</v>
      </c>
      <c r="K17" s="28" t="s">
        <v>80</v>
      </c>
      <c r="L17" s="79">
        <v>1.36</v>
      </c>
      <c r="M17" s="79" t="s">
        <v>139</v>
      </c>
      <c r="N17" s="79" t="s">
        <v>140</v>
      </c>
    </row>
    <row r="18" spans="1:14" ht="10.5" customHeight="1">
      <c r="A18" s="58" t="s">
        <v>70</v>
      </c>
      <c r="B18" s="58" t="s">
        <v>72</v>
      </c>
      <c r="C18" s="58" t="s">
        <v>107</v>
      </c>
      <c r="D18" s="58" t="s">
        <v>108</v>
      </c>
      <c r="E18" s="107">
        <v>2</v>
      </c>
      <c r="F18" s="58">
        <v>183</v>
      </c>
      <c r="G18" s="58" t="s">
        <v>53</v>
      </c>
      <c r="H18" s="58">
        <v>1</v>
      </c>
      <c r="I18" s="58" t="s">
        <v>80</v>
      </c>
      <c r="J18" s="58">
        <v>0</v>
      </c>
      <c r="K18" s="58" t="s">
        <v>80</v>
      </c>
      <c r="L18" s="84">
        <v>1.72</v>
      </c>
      <c r="M18" s="84" t="s">
        <v>139</v>
      </c>
      <c r="N18" s="84" t="s">
        <v>140</v>
      </c>
    </row>
    <row r="19" spans="1:14" ht="10.5" customHeight="1">
      <c r="A19" s="28"/>
      <c r="B19" s="28"/>
      <c r="C19" s="80">
        <v>13</v>
      </c>
      <c r="D19" s="28"/>
      <c r="E19" s="28"/>
      <c r="F19" s="28"/>
      <c r="G19" s="28"/>
      <c r="H19" s="80">
        <v>13</v>
      </c>
      <c r="I19" s="28"/>
      <c r="J19" s="80"/>
      <c r="K19" s="28"/>
      <c r="L19" s="79"/>
      <c r="M19" s="79"/>
      <c r="N19" s="79"/>
    </row>
    <row r="20" spans="1:14" ht="9" customHeight="1">
      <c r="A20" s="28"/>
      <c r="B20" s="28"/>
      <c r="C20" s="80"/>
      <c r="D20" s="28"/>
      <c r="E20" s="28"/>
      <c r="F20" s="28"/>
      <c r="G20" s="28"/>
      <c r="H20" s="80"/>
      <c r="I20" s="28"/>
      <c r="J20" s="80"/>
      <c r="K20" s="28"/>
      <c r="L20" s="79"/>
      <c r="M20" s="79"/>
      <c r="N20" s="79"/>
    </row>
    <row r="21" spans="1:14" ht="10.5" customHeight="1">
      <c r="A21" s="28" t="s">
        <v>70</v>
      </c>
      <c r="B21" s="28" t="s">
        <v>73</v>
      </c>
      <c r="C21" s="79" t="s">
        <v>109</v>
      </c>
      <c r="D21" s="79" t="s">
        <v>110</v>
      </c>
      <c r="E21" s="79">
        <v>2</v>
      </c>
      <c r="F21" s="28">
        <v>183</v>
      </c>
      <c r="G21" s="28" t="s">
        <v>53</v>
      </c>
      <c r="H21" s="28">
        <v>1</v>
      </c>
      <c r="I21" s="28" t="s">
        <v>80</v>
      </c>
      <c r="J21" s="28">
        <v>0</v>
      </c>
      <c r="K21" s="28" t="s">
        <v>80</v>
      </c>
      <c r="L21" s="79">
        <v>3.07</v>
      </c>
      <c r="M21" s="79" t="s">
        <v>139</v>
      </c>
      <c r="N21" s="79" t="s">
        <v>140</v>
      </c>
    </row>
    <row r="22" spans="1:14" ht="10.5" customHeight="1">
      <c r="A22" s="28" t="s">
        <v>70</v>
      </c>
      <c r="B22" s="28" t="s">
        <v>73</v>
      </c>
      <c r="C22" s="79" t="s">
        <v>111</v>
      </c>
      <c r="D22" s="79" t="s">
        <v>112</v>
      </c>
      <c r="E22" s="79">
        <v>2</v>
      </c>
      <c r="F22" s="28">
        <v>183</v>
      </c>
      <c r="G22" s="28" t="s">
        <v>53</v>
      </c>
      <c r="H22" s="28">
        <v>1</v>
      </c>
      <c r="I22" s="28" t="s">
        <v>80</v>
      </c>
      <c r="J22" s="28">
        <v>0</v>
      </c>
      <c r="K22" s="28" t="s">
        <v>80</v>
      </c>
      <c r="L22" s="79">
        <v>1.8</v>
      </c>
      <c r="M22" s="79" t="s">
        <v>139</v>
      </c>
      <c r="N22" s="79" t="s">
        <v>140</v>
      </c>
    </row>
    <row r="23" spans="1:14" ht="10.5" customHeight="1">
      <c r="A23" s="28" t="s">
        <v>70</v>
      </c>
      <c r="B23" s="28" t="s">
        <v>73</v>
      </c>
      <c r="C23" s="79" t="s">
        <v>113</v>
      </c>
      <c r="D23" s="79" t="s">
        <v>114</v>
      </c>
      <c r="E23" s="79">
        <v>2</v>
      </c>
      <c r="F23" s="28">
        <v>183</v>
      </c>
      <c r="G23" s="28" t="s">
        <v>53</v>
      </c>
      <c r="H23" s="28">
        <v>1</v>
      </c>
      <c r="I23" s="28" t="s">
        <v>80</v>
      </c>
      <c r="J23" s="28">
        <v>0</v>
      </c>
      <c r="K23" s="28" t="s">
        <v>80</v>
      </c>
      <c r="L23" s="79">
        <v>1.33</v>
      </c>
      <c r="M23" s="79" t="s">
        <v>139</v>
      </c>
      <c r="N23" s="79" t="s">
        <v>140</v>
      </c>
    </row>
    <row r="24" spans="1:14" ht="10.5" customHeight="1">
      <c r="A24" s="28" t="s">
        <v>70</v>
      </c>
      <c r="B24" s="28" t="s">
        <v>73</v>
      </c>
      <c r="C24" s="79" t="s">
        <v>115</v>
      </c>
      <c r="D24" s="79" t="s">
        <v>116</v>
      </c>
      <c r="E24" s="79">
        <v>1</v>
      </c>
      <c r="F24" s="28">
        <v>183</v>
      </c>
      <c r="G24" s="28" t="s">
        <v>53</v>
      </c>
      <c r="H24" s="28">
        <v>1</v>
      </c>
      <c r="I24" s="28" t="s">
        <v>80</v>
      </c>
      <c r="J24" s="28">
        <v>0</v>
      </c>
      <c r="K24" s="28" t="s">
        <v>80</v>
      </c>
      <c r="L24" s="79">
        <v>0.37</v>
      </c>
      <c r="M24" s="79" t="s">
        <v>139</v>
      </c>
      <c r="N24" s="79" t="s">
        <v>140</v>
      </c>
    </row>
    <row r="25" spans="1:14" ht="10.5" customHeight="1">
      <c r="A25" s="28" t="s">
        <v>70</v>
      </c>
      <c r="B25" s="28" t="s">
        <v>73</v>
      </c>
      <c r="C25" s="79" t="s">
        <v>117</v>
      </c>
      <c r="D25" s="79" t="s">
        <v>118</v>
      </c>
      <c r="E25" s="79">
        <v>1</v>
      </c>
      <c r="F25" s="28">
        <v>183</v>
      </c>
      <c r="G25" s="28" t="s">
        <v>53</v>
      </c>
      <c r="H25" s="28">
        <v>1</v>
      </c>
      <c r="I25" s="28" t="s">
        <v>80</v>
      </c>
      <c r="J25" s="28">
        <v>0</v>
      </c>
      <c r="K25" s="28" t="s">
        <v>80</v>
      </c>
      <c r="L25" s="79">
        <v>0.28</v>
      </c>
      <c r="M25" s="79" t="s">
        <v>139</v>
      </c>
      <c r="N25" s="79" t="s">
        <v>140</v>
      </c>
    </row>
    <row r="26" spans="1:14" ht="10.5" customHeight="1">
      <c r="A26" s="28" t="s">
        <v>70</v>
      </c>
      <c r="B26" s="28" t="s">
        <v>73</v>
      </c>
      <c r="C26" s="79" t="s">
        <v>119</v>
      </c>
      <c r="D26" s="79" t="s">
        <v>120</v>
      </c>
      <c r="E26" s="79">
        <v>1</v>
      </c>
      <c r="F26" s="28">
        <v>183</v>
      </c>
      <c r="G26" s="28" t="s">
        <v>53</v>
      </c>
      <c r="H26" s="28">
        <v>1</v>
      </c>
      <c r="I26" s="28" t="s">
        <v>80</v>
      </c>
      <c r="J26" s="28">
        <v>0</v>
      </c>
      <c r="K26" s="28" t="s">
        <v>80</v>
      </c>
      <c r="L26" s="79">
        <v>0.18</v>
      </c>
      <c r="M26" s="79" t="s">
        <v>139</v>
      </c>
      <c r="N26" s="79" t="s">
        <v>140</v>
      </c>
    </row>
    <row r="27" spans="1:14" ht="10.5" customHeight="1">
      <c r="A27" s="58" t="s">
        <v>70</v>
      </c>
      <c r="B27" s="58" t="s">
        <v>73</v>
      </c>
      <c r="C27" s="84" t="s">
        <v>121</v>
      </c>
      <c r="D27" s="84" t="s">
        <v>122</v>
      </c>
      <c r="E27" s="84">
        <v>1</v>
      </c>
      <c r="F27" s="58">
        <v>183</v>
      </c>
      <c r="G27" s="58" t="s">
        <v>53</v>
      </c>
      <c r="H27" s="58">
        <v>1</v>
      </c>
      <c r="I27" s="58" t="s">
        <v>80</v>
      </c>
      <c r="J27" s="58">
        <v>0</v>
      </c>
      <c r="K27" s="58" t="s">
        <v>80</v>
      </c>
      <c r="L27" s="84">
        <v>0.14</v>
      </c>
      <c r="M27" s="84" t="s">
        <v>139</v>
      </c>
      <c r="N27" s="84" t="s">
        <v>140</v>
      </c>
    </row>
    <row r="28" spans="1:14" ht="10.5" customHeight="1">
      <c r="A28" s="28"/>
      <c r="B28" s="28"/>
      <c r="C28" s="80">
        <v>7</v>
      </c>
      <c r="D28" s="28"/>
      <c r="E28" s="28"/>
      <c r="F28" s="28"/>
      <c r="G28" s="28"/>
      <c r="H28" s="80">
        <v>7</v>
      </c>
      <c r="I28" s="28"/>
      <c r="J28" s="80"/>
      <c r="K28" s="28"/>
      <c r="L28" s="79"/>
      <c r="M28" s="79"/>
      <c r="N28" s="79"/>
    </row>
    <row r="29" spans="1:14" ht="9" customHeight="1">
      <c r="A29" s="28"/>
      <c r="B29" s="28"/>
      <c r="C29" s="80"/>
      <c r="D29" s="28"/>
      <c r="E29" s="28"/>
      <c r="F29" s="28"/>
      <c r="G29" s="28"/>
      <c r="H29" s="80"/>
      <c r="I29" s="28"/>
      <c r="J29" s="80"/>
      <c r="K29" s="28"/>
      <c r="L29" s="79"/>
      <c r="M29" s="79"/>
      <c r="N29" s="79"/>
    </row>
    <row r="30" spans="1:14" ht="10.5" customHeight="1">
      <c r="A30" s="28" t="s">
        <v>70</v>
      </c>
      <c r="B30" s="28" t="s">
        <v>74</v>
      </c>
      <c r="C30" s="28" t="s">
        <v>123</v>
      </c>
      <c r="D30" s="106" t="s">
        <v>124</v>
      </c>
      <c r="E30" s="106">
        <v>1</v>
      </c>
      <c r="F30" s="106">
        <v>183</v>
      </c>
      <c r="G30" s="106" t="s">
        <v>53</v>
      </c>
      <c r="H30" s="106">
        <v>1</v>
      </c>
      <c r="I30" s="106" t="s">
        <v>80</v>
      </c>
      <c r="J30" s="28">
        <v>0</v>
      </c>
      <c r="K30" s="28" t="s">
        <v>80</v>
      </c>
      <c r="L30" s="79">
        <v>0.26</v>
      </c>
      <c r="M30" s="79" t="s">
        <v>139</v>
      </c>
      <c r="N30" s="79" t="s">
        <v>140</v>
      </c>
    </row>
    <row r="31" spans="1:14" ht="10.5" customHeight="1">
      <c r="A31" s="28" t="s">
        <v>70</v>
      </c>
      <c r="B31" s="28" t="s">
        <v>74</v>
      </c>
      <c r="C31" s="28" t="s">
        <v>125</v>
      </c>
      <c r="D31" s="106" t="s">
        <v>126</v>
      </c>
      <c r="E31" s="106">
        <v>1</v>
      </c>
      <c r="F31" s="106">
        <v>183</v>
      </c>
      <c r="G31" s="106" t="s">
        <v>53</v>
      </c>
      <c r="H31" s="106">
        <v>1</v>
      </c>
      <c r="I31" s="106" t="s">
        <v>80</v>
      </c>
      <c r="J31" s="28">
        <v>0</v>
      </c>
      <c r="K31" s="28" t="s">
        <v>80</v>
      </c>
      <c r="L31" s="79">
        <v>0.32</v>
      </c>
      <c r="M31" s="79" t="s">
        <v>139</v>
      </c>
      <c r="N31" s="79" t="s">
        <v>140</v>
      </c>
    </row>
    <row r="32" spans="1:14" ht="10.5" customHeight="1">
      <c r="A32" s="28" t="s">
        <v>70</v>
      </c>
      <c r="B32" s="28" t="s">
        <v>74</v>
      </c>
      <c r="C32" s="28" t="s">
        <v>127</v>
      </c>
      <c r="D32" s="106" t="s">
        <v>128</v>
      </c>
      <c r="E32" s="106">
        <v>1</v>
      </c>
      <c r="F32" s="106">
        <v>183</v>
      </c>
      <c r="G32" s="106" t="s">
        <v>53</v>
      </c>
      <c r="H32" s="106">
        <v>1</v>
      </c>
      <c r="I32" s="106" t="s">
        <v>80</v>
      </c>
      <c r="J32" s="28">
        <v>0</v>
      </c>
      <c r="K32" s="28" t="s">
        <v>80</v>
      </c>
      <c r="L32" s="79">
        <v>0.3</v>
      </c>
      <c r="M32" s="79" t="s">
        <v>139</v>
      </c>
      <c r="N32" s="79" t="s">
        <v>140</v>
      </c>
    </row>
    <row r="33" spans="1:14" ht="10.5" customHeight="1">
      <c r="A33" s="58" t="s">
        <v>70</v>
      </c>
      <c r="B33" s="58" t="s">
        <v>74</v>
      </c>
      <c r="C33" s="58" t="s">
        <v>129</v>
      </c>
      <c r="D33" s="107" t="s">
        <v>130</v>
      </c>
      <c r="E33" s="107">
        <v>1</v>
      </c>
      <c r="F33" s="107">
        <v>183</v>
      </c>
      <c r="G33" s="107" t="s">
        <v>53</v>
      </c>
      <c r="H33" s="107">
        <v>1</v>
      </c>
      <c r="I33" s="107" t="s">
        <v>80</v>
      </c>
      <c r="J33" s="58">
        <v>0</v>
      </c>
      <c r="K33" s="58" t="s">
        <v>80</v>
      </c>
      <c r="L33" s="84">
        <v>1.59</v>
      </c>
      <c r="M33" s="84" t="s">
        <v>139</v>
      </c>
      <c r="N33" s="84" t="s">
        <v>140</v>
      </c>
    </row>
    <row r="34" spans="1:14" ht="10.5" customHeight="1">
      <c r="A34" s="28"/>
      <c r="B34" s="28"/>
      <c r="C34" s="80">
        <v>4</v>
      </c>
      <c r="D34" s="28"/>
      <c r="E34" s="28"/>
      <c r="F34" s="28"/>
      <c r="G34" s="28"/>
      <c r="H34" s="80">
        <v>4</v>
      </c>
      <c r="I34" s="28"/>
      <c r="J34" s="80"/>
      <c r="K34" s="28"/>
      <c r="L34" s="79"/>
      <c r="M34" s="79"/>
      <c r="N34" s="79"/>
    </row>
    <row r="35" spans="1:14" ht="9" customHeight="1">
      <c r="A35" s="28"/>
      <c r="B35" s="28"/>
      <c r="C35" s="80"/>
      <c r="D35" s="28"/>
      <c r="E35" s="28"/>
      <c r="F35" s="28"/>
      <c r="G35" s="28"/>
      <c r="H35" s="80"/>
      <c r="I35" s="28"/>
      <c r="J35" s="80"/>
      <c r="K35" s="28"/>
      <c r="L35" s="79"/>
      <c r="M35" s="79"/>
      <c r="N35" s="79"/>
    </row>
    <row r="36" spans="1:14" ht="10.5" customHeight="1">
      <c r="A36" s="58" t="s">
        <v>70</v>
      </c>
      <c r="B36" s="58" t="s">
        <v>75</v>
      </c>
      <c r="C36" s="85" t="s">
        <v>131</v>
      </c>
      <c r="D36" s="85" t="s">
        <v>132</v>
      </c>
      <c r="E36" s="107">
        <v>0</v>
      </c>
      <c r="F36" s="58">
        <v>183</v>
      </c>
      <c r="G36" s="58" t="s">
        <v>53</v>
      </c>
      <c r="H36" s="58">
        <v>0</v>
      </c>
      <c r="I36" s="58" t="s">
        <v>80</v>
      </c>
      <c r="J36" s="58">
        <v>0</v>
      </c>
      <c r="K36" s="58" t="s">
        <v>80</v>
      </c>
      <c r="L36" s="84">
        <v>0.44</v>
      </c>
      <c r="M36" s="84" t="s">
        <v>139</v>
      </c>
      <c r="N36" s="84" t="s">
        <v>140</v>
      </c>
    </row>
    <row r="37" spans="1:14" ht="10.5" customHeight="1">
      <c r="A37" s="28"/>
      <c r="B37" s="28"/>
      <c r="C37" s="80">
        <v>1</v>
      </c>
      <c r="D37" s="28"/>
      <c r="E37" s="28"/>
      <c r="F37" s="28"/>
      <c r="G37" s="28"/>
      <c r="H37" s="80">
        <v>0</v>
      </c>
      <c r="I37" s="28"/>
      <c r="J37" s="80"/>
      <c r="K37" s="28"/>
      <c r="L37" s="79"/>
      <c r="M37" s="79"/>
      <c r="N37" s="79"/>
    </row>
    <row r="38" spans="1:14" ht="9" customHeight="1">
      <c r="A38" s="28"/>
      <c r="B38" s="28"/>
      <c r="C38" s="80"/>
      <c r="D38" s="28"/>
      <c r="E38" s="28"/>
      <c r="F38" s="28"/>
      <c r="G38" s="28"/>
      <c r="H38" s="80"/>
      <c r="I38" s="28"/>
      <c r="J38" s="80"/>
      <c r="K38" s="28"/>
      <c r="L38" s="79"/>
      <c r="M38" s="79"/>
      <c r="N38" s="79"/>
    </row>
    <row r="39" spans="1:14" ht="10.5" customHeight="1">
      <c r="A39" s="58" t="s">
        <v>70</v>
      </c>
      <c r="B39" s="58" t="s">
        <v>76</v>
      </c>
      <c r="C39" s="58" t="s">
        <v>133</v>
      </c>
      <c r="D39" s="58" t="s">
        <v>134</v>
      </c>
      <c r="E39" s="58">
        <v>1</v>
      </c>
      <c r="F39" s="58">
        <v>183</v>
      </c>
      <c r="G39" s="58" t="s">
        <v>53</v>
      </c>
      <c r="H39" s="58">
        <v>1</v>
      </c>
      <c r="I39" s="58" t="s">
        <v>80</v>
      </c>
      <c r="J39" s="58">
        <v>0</v>
      </c>
      <c r="K39" s="58" t="s">
        <v>80</v>
      </c>
      <c r="L39" s="84">
        <v>0.47</v>
      </c>
      <c r="M39" s="84" t="s">
        <v>139</v>
      </c>
      <c r="N39" s="84" t="s">
        <v>140</v>
      </c>
    </row>
    <row r="40" spans="1:14" ht="10.5" customHeight="1">
      <c r="A40" s="28"/>
      <c r="B40" s="28"/>
      <c r="C40" s="80">
        <v>1</v>
      </c>
      <c r="D40" s="28"/>
      <c r="E40" s="28"/>
      <c r="F40" s="28"/>
      <c r="G40" s="28"/>
      <c r="H40" s="80">
        <v>1</v>
      </c>
      <c r="I40" s="28"/>
      <c r="J40" s="80">
        <v>0</v>
      </c>
      <c r="K40" s="28"/>
      <c r="L40" s="79"/>
      <c r="M40" s="79"/>
      <c r="N40" s="79"/>
    </row>
    <row r="41" spans="1:14" ht="9" customHeight="1">
      <c r="A41" s="28"/>
      <c r="B41" s="28"/>
      <c r="C41" s="80"/>
      <c r="D41" s="28"/>
      <c r="E41" s="28"/>
      <c r="F41" s="28"/>
      <c r="G41" s="28"/>
      <c r="H41" s="80"/>
      <c r="I41" s="28"/>
      <c r="J41" s="80"/>
      <c r="K41" s="28"/>
      <c r="L41" s="79"/>
      <c r="M41" s="79"/>
      <c r="N41" s="79"/>
    </row>
    <row r="42" spans="1:14" ht="10.5" customHeight="1">
      <c r="A42" s="58" t="s">
        <v>70</v>
      </c>
      <c r="B42" s="58" t="s">
        <v>77</v>
      </c>
      <c r="C42" s="104" t="s">
        <v>135</v>
      </c>
      <c r="D42" s="104" t="s">
        <v>136</v>
      </c>
      <c r="E42" s="58">
        <v>3</v>
      </c>
      <c r="F42" s="58">
        <v>183</v>
      </c>
      <c r="G42" s="58" t="s">
        <v>53</v>
      </c>
      <c r="H42" s="58">
        <v>1</v>
      </c>
      <c r="I42" s="58" t="s">
        <v>80</v>
      </c>
      <c r="J42" s="58">
        <v>0</v>
      </c>
      <c r="K42" s="58" t="s">
        <v>80</v>
      </c>
      <c r="L42" s="84">
        <v>0.13</v>
      </c>
      <c r="M42" s="84" t="s">
        <v>139</v>
      </c>
      <c r="N42" s="84" t="s">
        <v>140</v>
      </c>
    </row>
    <row r="43" spans="1:14" ht="10.5" customHeight="1">
      <c r="A43" s="28"/>
      <c r="B43" s="28"/>
      <c r="C43" s="80">
        <v>1</v>
      </c>
      <c r="D43" s="28"/>
      <c r="E43" s="28"/>
      <c r="F43" s="28"/>
      <c r="G43" s="28"/>
      <c r="H43" s="80">
        <v>1</v>
      </c>
      <c r="I43" s="28"/>
      <c r="J43" s="80"/>
      <c r="K43" s="28"/>
      <c r="L43" s="79"/>
      <c r="M43" s="79"/>
      <c r="N43" s="79"/>
    </row>
    <row r="44" spans="1:14" ht="9" customHeight="1">
      <c r="A44" s="28"/>
      <c r="B44" s="28"/>
      <c r="C44" s="80"/>
      <c r="D44" s="28"/>
      <c r="E44" s="28"/>
      <c r="F44" s="28"/>
      <c r="G44" s="28"/>
      <c r="H44" s="80"/>
      <c r="I44" s="28"/>
      <c r="J44" s="80"/>
      <c r="K44" s="28"/>
      <c r="L44" s="79"/>
      <c r="M44" s="79"/>
      <c r="N44" s="79"/>
    </row>
    <row r="45" spans="1:14" ht="9">
      <c r="A45" s="82"/>
      <c r="B45" s="81" t="s">
        <v>184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1:14" ht="9">
      <c r="A46" s="108"/>
      <c r="B46" s="105" t="s">
        <v>187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9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1:14" ht="9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1:14" ht="9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</sheetData>
  <printOptions gridLines="1" horizontalCentered="1"/>
  <pageMargins left="0.5" right="0.5" top="1.5" bottom="0.5" header="0.5" footer="0.5"/>
  <pageSetup horizontalDpi="600" verticalDpi="600" orientation="landscape" scale="80" r:id="rId1"/>
  <headerFooter alignWithMargins="0">
    <oddHeader>&amp;C&amp;"Arial,Bold"&amp;14Louisiana - 2007 Swimming Season
Beach List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38">
      <selection activeCell="E58" sqref="E58"/>
    </sheetView>
  </sheetViews>
  <sheetFormatPr defaultColWidth="9.140625" defaultRowHeight="12.75"/>
  <cols>
    <col min="1" max="1" width="6.00390625" style="77" customWidth="1"/>
    <col min="2" max="2" width="12.7109375" style="77" customWidth="1"/>
    <col min="3" max="3" width="8.28125" style="77" customWidth="1"/>
    <col min="4" max="4" width="28.7109375" style="90" customWidth="1"/>
    <col min="5" max="5" width="17.7109375" style="100" customWidth="1"/>
    <col min="6" max="7" width="13.00390625" style="77" customWidth="1"/>
    <col min="8" max="8" width="9.28125" style="100" customWidth="1"/>
    <col min="9" max="10" width="10.7109375" style="77" customWidth="1"/>
    <col min="11" max="11" width="10.7109375" style="86" customWidth="1"/>
    <col min="12" max="16384" width="9.140625" style="77" customWidth="1"/>
  </cols>
  <sheetData>
    <row r="1" spans="1:11" s="75" customFormat="1" ht="39" customHeight="1">
      <c r="A1" s="83" t="s">
        <v>30</v>
      </c>
      <c r="B1" s="83" t="s">
        <v>31</v>
      </c>
      <c r="C1" s="83" t="s">
        <v>32</v>
      </c>
      <c r="D1" s="96" t="s">
        <v>33</v>
      </c>
      <c r="E1" s="96" t="s">
        <v>38</v>
      </c>
      <c r="F1" s="83" t="s">
        <v>178</v>
      </c>
      <c r="G1" s="83" t="s">
        <v>179</v>
      </c>
      <c r="H1" s="96" t="s">
        <v>180</v>
      </c>
      <c r="I1" s="83" t="s">
        <v>39</v>
      </c>
      <c r="J1" s="83" t="s">
        <v>40</v>
      </c>
      <c r="K1" s="83" t="s">
        <v>41</v>
      </c>
    </row>
    <row r="2" spans="1:12" s="75" customFormat="1" ht="10.5" customHeight="1">
      <c r="A2" s="76" t="s">
        <v>70</v>
      </c>
      <c r="B2" s="76" t="s">
        <v>72</v>
      </c>
      <c r="C2" s="76" t="s">
        <v>83</v>
      </c>
      <c r="D2" s="89" t="s">
        <v>84</v>
      </c>
      <c r="E2" s="89" t="s">
        <v>69</v>
      </c>
      <c r="F2" s="76" t="s">
        <v>143</v>
      </c>
      <c r="G2" s="76" t="s">
        <v>144</v>
      </c>
      <c r="H2" s="89">
        <v>12</v>
      </c>
      <c r="I2" s="76" t="s">
        <v>64</v>
      </c>
      <c r="J2" s="76" t="s">
        <v>67</v>
      </c>
      <c r="K2" s="76" t="s">
        <v>68</v>
      </c>
      <c r="L2" s="28"/>
    </row>
    <row r="3" spans="1:11" ht="11.25">
      <c r="A3" s="76" t="s">
        <v>70</v>
      </c>
      <c r="B3" s="76" t="s">
        <v>72</v>
      </c>
      <c r="C3" s="76" t="s">
        <v>83</v>
      </c>
      <c r="D3" s="89" t="s">
        <v>84</v>
      </c>
      <c r="E3" s="89" t="s">
        <v>69</v>
      </c>
      <c r="F3" s="76" t="s">
        <v>145</v>
      </c>
      <c r="G3" s="76" t="s">
        <v>146</v>
      </c>
      <c r="H3" s="89">
        <v>20</v>
      </c>
      <c r="I3" s="76" t="s">
        <v>64</v>
      </c>
      <c r="J3" s="76" t="s">
        <v>67</v>
      </c>
      <c r="K3" s="76" t="s">
        <v>68</v>
      </c>
    </row>
    <row r="4" spans="1:11" ht="11.25">
      <c r="A4" s="76" t="s">
        <v>70</v>
      </c>
      <c r="B4" s="76" t="s">
        <v>72</v>
      </c>
      <c r="C4" s="76" t="s">
        <v>83</v>
      </c>
      <c r="D4" s="89" t="s">
        <v>84</v>
      </c>
      <c r="E4" s="89" t="s">
        <v>69</v>
      </c>
      <c r="F4" s="76" t="s">
        <v>147</v>
      </c>
      <c r="G4" s="76" t="s">
        <v>148</v>
      </c>
      <c r="H4" s="89">
        <v>118</v>
      </c>
      <c r="I4" s="76" t="s">
        <v>64</v>
      </c>
      <c r="J4" s="76" t="s">
        <v>67</v>
      </c>
      <c r="K4" s="76" t="s">
        <v>68</v>
      </c>
    </row>
    <row r="5" spans="1:11" ht="11.25">
      <c r="A5" s="76" t="s">
        <v>70</v>
      </c>
      <c r="B5" s="76" t="s">
        <v>72</v>
      </c>
      <c r="C5" s="76" t="s">
        <v>85</v>
      </c>
      <c r="D5" s="89" t="s">
        <v>86</v>
      </c>
      <c r="E5" s="89" t="s">
        <v>69</v>
      </c>
      <c r="F5" s="76" t="s">
        <v>149</v>
      </c>
      <c r="G5" s="76" t="s">
        <v>150</v>
      </c>
      <c r="H5" s="89">
        <v>41</v>
      </c>
      <c r="I5" s="76" t="s">
        <v>64</v>
      </c>
      <c r="J5" s="76" t="s">
        <v>67</v>
      </c>
      <c r="K5" s="76" t="s">
        <v>68</v>
      </c>
    </row>
    <row r="6" spans="1:11" ht="11.25">
      <c r="A6" s="76" t="s">
        <v>70</v>
      </c>
      <c r="B6" s="76" t="s">
        <v>72</v>
      </c>
      <c r="C6" s="76" t="s">
        <v>85</v>
      </c>
      <c r="D6" s="89" t="s">
        <v>86</v>
      </c>
      <c r="E6" s="89" t="s">
        <v>69</v>
      </c>
      <c r="F6" s="76" t="s">
        <v>151</v>
      </c>
      <c r="G6" s="76" t="s">
        <v>148</v>
      </c>
      <c r="H6" s="89">
        <v>110</v>
      </c>
      <c r="I6" s="76" t="s">
        <v>64</v>
      </c>
      <c r="J6" s="76" t="s">
        <v>67</v>
      </c>
      <c r="K6" s="76" t="s">
        <v>68</v>
      </c>
    </row>
    <row r="7" spans="1:11" ht="11.25">
      <c r="A7" s="76" t="s">
        <v>70</v>
      </c>
      <c r="B7" s="76" t="s">
        <v>72</v>
      </c>
      <c r="C7" s="76" t="s">
        <v>87</v>
      </c>
      <c r="D7" s="89" t="s">
        <v>88</v>
      </c>
      <c r="E7" s="89" t="s">
        <v>69</v>
      </c>
      <c r="F7" s="76" t="s">
        <v>152</v>
      </c>
      <c r="G7" s="76" t="s">
        <v>144</v>
      </c>
      <c r="H7" s="89">
        <v>5</v>
      </c>
      <c r="I7" s="76" t="s">
        <v>64</v>
      </c>
      <c r="J7" s="76" t="s">
        <v>67</v>
      </c>
      <c r="K7" s="76" t="s">
        <v>68</v>
      </c>
    </row>
    <row r="8" spans="1:11" ht="11.25">
      <c r="A8" s="76" t="s">
        <v>70</v>
      </c>
      <c r="B8" s="76" t="s">
        <v>72</v>
      </c>
      <c r="C8" s="76" t="s">
        <v>87</v>
      </c>
      <c r="D8" s="89" t="s">
        <v>88</v>
      </c>
      <c r="E8" s="89" t="s">
        <v>69</v>
      </c>
      <c r="F8" s="76" t="s">
        <v>145</v>
      </c>
      <c r="G8" s="76" t="s">
        <v>146</v>
      </c>
      <c r="H8" s="89">
        <v>20</v>
      </c>
      <c r="I8" s="76" t="s">
        <v>64</v>
      </c>
      <c r="J8" s="76" t="s">
        <v>67</v>
      </c>
      <c r="K8" s="76" t="s">
        <v>68</v>
      </c>
    </row>
    <row r="9" spans="1:11" ht="11.25">
      <c r="A9" s="76" t="s">
        <v>70</v>
      </c>
      <c r="B9" s="76" t="s">
        <v>72</v>
      </c>
      <c r="C9" s="76" t="s">
        <v>87</v>
      </c>
      <c r="D9" s="89" t="s">
        <v>88</v>
      </c>
      <c r="E9" s="89" t="s">
        <v>69</v>
      </c>
      <c r="F9" s="76" t="s">
        <v>147</v>
      </c>
      <c r="G9" s="76" t="s">
        <v>148</v>
      </c>
      <c r="H9" s="89">
        <v>118</v>
      </c>
      <c r="I9" s="76" t="s">
        <v>64</v>
      </c>
      <c r="J9" s="76" t="s">
        <v>67</v>
      </c>
      <c r="K9" s="76" t="s">
        <v>68</v>
      </c>
    </row>
    <row r="10" spans="1:11" ht="11.25">
      <c r="A10" s="76" t="s">
        <v>70</v>
      </c>
      <c r="B10" s="76" t="s">
        <v>72</v>
      </c>
      <c r="C10" s="76" t="s">
        <v>89</v>
      </c>
      <c r="D10" s="89" t="s">
        <v>90</v>
      </c>
      <c r="E10" s="89" t="s">
        <v>69</v>
      </c>
      <c r="F10" s="76" t="s">
        <v>143</v>
      </c>
      <c r="G10" s="76" t="s">
        <v>153</v>
      </c>
      <c r="H10" s="89">
        <v>84</v>
      </c>
      <c r="I10" s="76" t="s">
        <v>64</v>
      </c>
      <c r="J10" s="76" t="s">
        <v>67</v>
      </c>
      <c r="K10" s="76" t="s">
        <v>68</v>
      </c>
    </row>
    <row r="11" spans="1:11" ht="11.25">
      <c r="A11" s="76" t="s">
        <v>70</v>
      </c>
      <c r="B11" s="76" t="s">
        <v>72</v>
      </c>
      <c r="C11" s="76" t="s">
        <v>89</v>
      </c>
      <c r="D11" s="89" t="s">
        <v>90</v>
      </c>
      <c r="E11" s="89" t="s">
        <v>69</v>
      </c>
      <c r="F11" s="76" t="s">
        <v>154</v>
      </c>
      <c r="G11" s="76" t="s">
        <v>155</v>
      </c>
      <c r="H11" s="89">
        <v>13</v>
      </c>
      <c r="I11" s="76" t="s">
        <v>64</v>
      </c>
      <c r="J11" s="76" t="s">
        <v>67</v>
      </c>
      <c r="K11" s="76" t="s">
        <v>68</v>
      </c>
    </row>
    <row r="12" spans="1:11" ht="11.25">
      <c r="A12" s="76" t="s">
        <v>70</v>
      </c>
      <c r="B12" s="76" t="s">
        <v>72</v>
      </c>
      <c r="C12" s="76" t="s">
        <v>89</v>
      </c>
      <c r="D12" s="89" t="s">
        <v>90</v>
      </c>
      <c r="E12" s="89" t="s">
        <v>69</v>
      </c>
      <c r="F12" s="76" t="s">
        <v>156</v>
      </c>
      <c r="G12" s="76" t="s">
        <v>157</v>
      </c>
      <c r="H12" s="89">
        <v>15</v>
      </c>
      <c r="I12" s="76" t="s">
        <v>64</v>
      </c>
      <c r="J12" s="76" t="s">
        <v>67</v>
      </c>
      <c r="K12" s="76" t="s">
        <v>68</v>
      </c>
    </row>
    <row r="13" spans="1:11" ht="11.25">
      <c r="A13" s="76" t="s">
        <v>70</v>
      </c>
      <c r="B13" s="76" t="s">
        <v>72</v>
      </c>
      <c r="C13" s="76" t="s">
        <v>89</v>
      </c>
      <c r="D13" s="89" t="s">
        <v>90</v>
      </c>
      <c r="E13" s="89" t="s">
        <v>69</v>
      </c>
      <c r="F13" s="76" t="s">
        <v>158</v>
      </c>
      <c r="G13" s="76" t="s">
        <v>159</v>
      </c>
      <c r="H13" s="89">
        <v>6</v>
      </c>
      <c r="I13" s="76" t="s">
        <v>64</v>
      </c>
      <c r="J13" s="76" t="s">
        <v>67</v>
      </c>
      <c r="K13" s="76" t="s">
        <v>68</v>
      </c>
    </row>
    <row r="14" spans="1:11" ht="11.25">
      <c r="A14" s="76" t="s">
        <v>70</v>
      </c>
      <c r="B14" s="76" t="s">
        <v>72</v>
      </c>
      <c r="C14" s="76" t="s">
        <v>89</v>
      </c>
      <c r="D14" s="89" t="s">
        <v>90</v>
      </c>
      <c r="E14" s="89" t="s">
        <v>69</v>
      </c>
      <c r="F14" s="76" t="s">
        <v>160</v>
      </c>
      <c r="G14" s="76" t="s">
        <v>148</v>
      </c>
      <c r="H14" s="89">
        <v>20</v>
      </c>
      <c r="I14" s="76" t="s">
        <v>64</v>
      </c>
      <c r="J14" s="76" t="s">
        <v>67</v>
      </c>
      <c r="K14" s="76" t="s">
        <v>68</v>
      </c>
    </row>
    <row r="15" spans="1:11" ht="11.25">
      <c r="A15" s="76" t="s">
        <v>70</v>
      </c>
      <c r="B15" s="76" t="s">
        <v>72</v>
      </c>
      <c r="C15" s="76" t="s">
        <v>91</v>
      </c>
      <c r="D15" s="89" t="s">
        <v>92</v>
      </c>
      <c r="E15" s="89" t="s">
        <v>69</v>
      </c>
      <c r="F15" s="76" t="s">
        <v>143</v>
      </c>
      <c r="G15" s="76" t="s">
        <v>144</v>
      </c>
      <c r="H15" s="89">
        <v>12</v>
      </c>
      <c r="I15" s="76" t="s">
        <v>64</v>
      </c>
      <c r="J15" s="76" t="s">
        <v>67</v>
      </c>
      <c r="K15" s="76" t="s">
        <v>68</v>
      </c>
    </row>
    <row r="16" spans="1:11" ht="11.25">
      <c r="A16" s="76" t="s">
        <v>70</v>
      </c>
      <c r="B16" s="76" t="s">
        <v>72</v>
      </c>
      <c r="C16" s="76" t="s">
        <v>91</v>
      </c>
      <c r="D16" s="89" t="s">
        <v>92</v>
      </c>
      <c r="E16" s="89" t="s">
        <v>69</v>
      </c>
      <c r="F16" s="76" t="s">
        <v>145</v>
      </c>
      <c r="G16" s="76" t="s">
        <v>155</v>
      </c>
      <c r="H16" s="89">
        <v>69</v>
      </c>
      <c r="I16" s="76" t="s">
        <v>64</v>
      </c>
      <c r="J16" s="76" t="s">
        <v>67</v>
      </c>
      <c r="K16" s="76" t="s">
        <v>68</v>
      </c>
    </row>
    <row r="17" spans="1:11" ht="11.25">
      <c r="A17" s="76" t="s">
        <v>70</v>
      </c>
      <c r="B17" s="76" t="s">
        <v>72</v>
      </c>
      <c r="C17" s="76" t="s">
        <v>91</v>
      </c>
      <c r="D17" s="89" t="s">
        <v>92</v>
      </c>
      <c r="E17" s="89" t="s">
        <v>69</v>
      </c>
      <c r="F17" s="76" t="s">
        <v>156</v>
      </c>
      <c r="G17" s="76" t="s">
        <v>161</v>
      </c>
      <c r="H17" s="89">
        <v>7</v>
      </c>
      <c r="I17" s="76" t="s">
        <v>64</v>
      </c>
      <c r="J17" s="76" t="s">
        <v>67</v>
      </c>
      <c r="K17" s="76" t="s">
        <v>68</v>
      </c>
    </row>
    <row r="18" spans="1:11" ht="11.25">
      <c r="A18" s="76" t="s">
        <v>70</v>
      </c>
      <c r="B18" s="76" t="s">
        <v>72</v>
      </c>
      <c r="C18" s="76" t="s">
        <v>91</v>
      </c>
      <c r="D18" s="89" t="s">
        <v>92</v>
      </c>
      <c r="E18" s="89" t="s">
        <v>69</v>
      </c>
      <c r="F18" s="76" t="s">
        <v>162</v>
      </c>
      <c r="G18" s="76" t="s">
        <v>148</v>
      </c>
      <c r="H18" s="89">
        <v>47</v>
      </c>
      <c r="I18" s="76" t="s">
        <v>64</v>
      </c>
      <c r="J18" s="76" t="s">
        <v>67</v>
      </c>
      <c r="K18" s="76" t="s">
        <v>68</v>
      </c>
    </row>
    <row r="19" spans="1:11" ht="11.25">
      <c r="A19" s="76" t="s">
        <v>70</v>
      </c>
      <c r="B19" s="76" t="s">
        <v>72</v>
      </c>
      <c r="C19" s="76" t="s">
        <v>93</v>
      </c>
      <c r="D19" s="89" t="s">
        <v>94</v>
      </c>
      <c r="E19" s="89" t="s">
        <v>69</v>
      </c>
      <c r="F19" s="76" t="s">
        <v>143</v>
      </c>
      <c r="G19" s="76" t="s">
        <v>163</v>
      </c>
      <c r="H19" s="89">
        <v>21</v>
      </c>
      <c r="I19" s="76" t="s">
        <v>64</v>
      </c>
      <c r="J19" s="76" t="s">
        <v>67</v>
      </c>
      <c r="K19" s="76" t="s">
        <v>68</v>
      </c>
    </row>
    <row r="20" spans="1:11" ht="11.25">
      <c r="A20" s="76" t="s">
        <v>70</v>
      </c>
      <c r="B20" s="76" t="s">
        <v>72</v>
      </c>
      <c r="C20" s="76" t="s">
        <v>93</v>
      </c>
      <c r="D20" s="89" t="s">
        <v>94</v>
      </c>
      <c r="E20" s="89" t="s">
        <v>69</v>
      </c>
      <c r="F20" s="76" t="s">
        <v>145</v>
      </c>
      <c r="G20" s="76" t="s">
        <v>164</v>
      </c>
      <c r="H20" s="89">
        <v>14</v>
      </c>
      <c r="I20" s="76" t="s">
        <v>64</v>
      </c>
      <c r="J20" s="76" t="s">
        <v>67</v>
      </c>
      <c r="K20" s="76" t="s">
        <v>68</v>
      </c>
    </row>
    <row r="21" spans="1:11" ht="11.25">
      <c r="A21" s="76" t="s">
        <v>70</v>
      </c>
      <c r="B21" s="76" t="s">
        <v>72</v>
      </c>
      <c r="C21" s="76" t="s">
        <v>93</v>
      </c>
      <c r="D21" s="89" t="s">
        <v>94</v>
      </c>
      <c r="E21" s="89" t="s">
        <v>69</v>
      </c>
      <c r="F21" s="76" t="s">
        <v>165</v>
      </c>
      <c r="G21" s="76" t="s">
        <v>155</v>
      </c>
      <c r="H21" s="89">
        <v>49</v>
      </c>
      <c r="I21" s="76" t="s">
        <v>64</v>
      </c>
      <c r="J21" s="76" t="s">
        <v>67</v>
      </c>
      <c r="K21" s="76" t="s">
        <v>68</v>
      </c>
    </row>
    <row r="22" spans="1:11" ht="11.25">
      <c r="A22" s="76" t="s">
        <v>70</v>
      </c>
      <c r="B22" s="76" t="s">
        <v>72</v>
      </c>
      <c r="C22" s="76" t="s">
        <v>93</v>
      </c>
      <c r="D22" s="89" t="s">
        <v>94</v>
      </c>
      <c r="E22" s="89" t="s">
        <v>69</v>
      </c>
      <c r="F22" s="76" t="s">
        <v>156</v>
      </c>
      <c r="G22" s="76" t="s">
        <v>161</v>
      </c>
      <c r="H22" s="89">
        <v>7</v>
      </c>
      <c r="I22" s="76" t="s">
        <v>64</v>
      </c>
      <c r="J22" s="76" t="s">
        <v>67</v>
      </c>
      <c r="K22" s="76" t="s">
        <v>68</v>
      </c>
    </row>
    <row r="23" spans="1:11" ht="11.25">
      <c r="A23" s="76" t="s">
        <v>70</v>
      </c>
      <c r="B23" s="76" t="s">
        <v>72</v>
      </c>
      <c r="C23" s="76" t="s">
        <v>93</v>
      </c>
      <c r="D23" s="89" t="s">
        <v>94</v>
      </c>
      <c r="E23" s="89" t="s">
        <v>69</v>
      </c>
      <c r="F23" s="76" t="s">
        <v>166</v>
      </c>
      <c r="G23" s="76" t="s">
        <v>159</v>
      </c>
      <c r="H23" s="89">
        <v>14</v>
      </c>
      <c r="I23" s="76" t="s">
        <v>64</v>
      </c>
      <c r="J23" s="76" t="s">
        <v>67</v>
      </c>
      <c r="K23" s="76" t="s">
        <v>68</v>
      </c>
    </row>
    <row r="24" spans="1:11" ht="11.25">
      <c r="A24" s="76" t="s">
        <v>70</v>
      </c>
      <c r="B24" s="76" t="s">
        <v>72</v>
      </c>
      <c r="C24" s="76" t="s">
        <v>93</v>
      </c>
      <c r="D24" s="89" t="s">
        <v>94</v>
      </c>
      <c r="E24" s="89" t="s">
        <v>69</v>
      </c>
      <c r="F24" s="76" t="s">
        <v>167</v>
      </c>
      <c r="G24" s="76" t="s">
        <v>148</v>
      </c>
      <c r="H24" s="89">
        <v>13</v>
      </c>
      <c r="I24" s="76" t="s">
        <v>64</v>
      </c>
      <c r="J24" s="76" t="s">
        <v>67</v>
      </c>
      <c r="K24" s="76" t="s">
        <v>68</v>
      </c>
    </row>
    <row r="25" spans="1:11" ht="11.25">
      <c r="A25" s="76" t="s">
        <v>70</v>
      </c>
      <c r="B25" s="76" t="s">
        <v>72</v>
      </c>
      <c r="C25" s="76" t="s">
        <v>95</v>
      </c>
      <c r="D25" s="89" t="s">
        <v>96</v>
      </c>
      <c r="E25" s="89" t="s">
        <v>69</v>
      </c>
      <c r="F25" s="76" t="s">
        <v>143</v>
      </c>
      <c r="G25" s="76" t="s">
        <v>168</v>
      </c>
      <c r="H25" s="89">
        <v>7</v>
      </c>
      <c r="I25" s="76" t="s">
        <v>64</v>
      </c>
      <c r="J25" s="76" t="s">
        <v>67</v>
      </c>
      <c r="K25" s="76" t="s">
        <v>68</v>
      </c>
    </row>
    <row r="26" spans="1:11" ht="11.25">
      <c r="A26" s="76" t="s">
        <v>70</v>
      </c>
      <c r="B26" s="76" t="s">
        <v>72</v>
      </c>
      <c r="C26" s="76" t="s">
        <v>95</v>
      </c>
      <c r="D26" s="89" t="s">
        <v>96</v>
      </c>
      <c r="E26" s="89" t="s">
        <v>69</v>
      </c>
      <c r="F26" s="76" t="s">
        <v>145</v>
      </c>
      <c r="G26" s="76" t="s">
        <v>164</v>
      </c>
      <c r="H26" s="89">
        <v>14</v>
      </c>
      <c r="I26" s="76" t="s">
        <v>64</v>
      </c>
      <c r="J26" s="76" t="s">
        <v>67</v>
      </c>
      <c r="K26" s="76" t="s">
        <v>68</v>
      </c>
    </row>
    <row r="27" spans="1:11" ht="11.25">
      <c r="A27" s="76" t="s">
        <v>70</v>
      </c>
      <c r="B27" s="76" t="s">
        <v>72</v>
      </c>
      <c r="C27" s="76" t="s">
        <v>95</v>
      </c>
      <c r="D27" s="89" t="s">
        <v>96</v>
      </c>
      <c r="E27" s="89" t="s">
        <v>69</v>
      </c>
      <c r="F27" s="76" t="s">
        <v>165</v>
      </c>
      <c r="G27" s="76" t="s">
        <v>155</v>
      </c>
      <c r="H27" s="89">
        <v>49</v>
      </c>
      <c r="I27" s="76" t="s">
        <v>64</v>
      </c>
      <c r="J27" s="76" t="s">
        <v>67</v>
      </c>
      <c r="K27" s="76" t="s">
        <v>68</v>
      </c>
    </row>
    <row r="28" spans="1:11" ht="11.25">
      <c r="A28" s="76" t="s">
        <v>70</v>
      </c>
      <c r="B28" s="76" t="s">
        <v>72</v>
      </c>
      <c r="C28" s="76" t="s">
        <v>95</v>
      </c>
      <c r="D28" s="89" t="s">
        <v>96</v>
      </c>
      <c r="E28" s="89" t="s">
        <v>69</v>
      </c>
      <c r="F28" s="76" t="s">
        <v>167</v>
      </c>
      <c r="G28" s="76" t="s">
        <v>148</v>
      </c>
      <c r="H28" s="89">
        <v>13</v>
      </c>
      <c r="I28" s="76" t="s">
        <v>64</v>
      </c>
      <c r="J28" s="76" t="s">
        <v>67</v>
      </c>
      <c r="K28" s="76" t="s">
        <v>68</v>
      </c>
    </row>
    <row r="29" spans="1:11" ht="11.25">
      <c r="A29" s="76" t="s">
        <v>70</v>
      </c>
      <c r="B29" s="76" t="s">
        <v>72</v>
      </c>
      <c r="C29" s="76" t="s">
        <v>97</v>
      </c>
      <c r="D29" s="89" t="s">
        <v>98</v>
      </c>
      <c r="E29" s="89" t="s">
        <v>69</v>
      </c>
      <c r="F29" s="76" t="s">
        <v>145</v>
      </c>
      <c r="G29" s="76" t="s">
        <v>155</v>
      </c>
      <c r="H29" s="89">
        <v>69</v>
      </c>
      <c r="I29" s="76" t="s">
        <v>64</v>
      </c>
      <c r="J29" s="76" t="s">
        <v>67</v>
      </c>
      <c r="K29" s="76" t="s">
        <v>68</v>
      </c>
    </row>
    <row r="30" spans="1:11" ht="11.25">
      <c r="A30" s="76" t="s">
        <v>70</v>
      </c>
      <c r="B30" s="76" t="s">
        <v>72</v>
      </c>
      <c r="C30" s="76" t="s">
        <v>97</v>
      </c>
      <c r="D30" s="89" t="s">
        <v>98</v>
      </c>
      <c r="E30" s="89" t="s">
        <v>69</v>
      </c>
      <c r="F30" s="76" t="s">
        <v>156</v>
      </c>
      <c r="G30" s="76" t="s">
        <v>161</v>
      </c>
      <c r="H30" s="89">
        <v>7</v>
      </c>
      <c r="I30" s="76" t="s">
        <v>64</v>
      </c>
      <c r="J30" s="76" t="s">
        <v>67</v>
      </c>
      <c r="K30" s="76" t="s">
        <v>68</v>
      </c>
    </row>
    <row r="31" spans="1:11" ht="11.25">
      <c r="A31" s="76" t="s">
        <v>70</v>
      </c>
      <c r="B31" s="76" t="s">
        <v>72</v>
      </c>
      <c r="C31" s="76" t="s">
        <v>97</v>
      </c>
      <c r="D31" s="89" t="s">
        <v>98</v>
      </c>
      <c r="E31" s="89" t="s">
        <v>69</v>
      </c>
      <c r="F31" s="76" t="s">
        <v>166</v>
      </c>
      <c r="G31" s="76" t="s">
        <v>169</v>
      </c>
      <c r="H31" s="89">
        <v>8</v>
      </c>
      <c r="I31" s="76" t="s">
        <v>64</v>
      </c>
      <c r="J31" s="76" t="s">
        <v>67</v>
      </c>
      <c r="K31" s="76" t="s">
        <v>68</v>
      </c>
    </row>
    <row r="32" spans="1:11" ht="11.25">
      <c r="A32" s="76" t="s">
        <v>70</v>
      </c>
      <c r="B32" s="76" t="s">
        <v>72</v>
      </c>
      <c r="C32" s="76" t="s">
        <v>97</v>
      </c>
      <c r="D32" s="89" t="s">
        <v>98</v>
      </c>
      <c r="E32" s="89" t="s">
        <v>69</v>
      </c>
      <c r="F32" s="76" t="s">
        <v>160</v>
      </c>
      <c r="G32" s="76" t="s">
        <v>148</v>
      </c>
      <c r="H32" s="89">
        <v>20</v>
      </c>
      <c r="I32" s="76" t="s">
        <v>64</v>
      </c>
      <c r="J32" s="76" t="s">
        <v>67</v>
      </c>
      <c r="K32" s="76" t="s">
        <v>68</v>
      </c>
    </row>
    <row r="33" spans="1:11" ht="11.25">
      <c r="A33" s="76" t="s">
        <v>70</v>
      </c>
      <c r="B33" s="76" t="s">
        <v>72</v>
      </c>
      <c r="C33" s="76" t="s">
        <v>99</v>
      </c>
      <c r="D33" s="89" t="s">
        <v>100</v>
      </c>
      <c r="E33" s="89" t="s">
        <v>69</v>
      </c>
      <c r="F33" s="76" t="s">
        <v>145</v>
      </c>
      <c r="G33" s="76" t="s">
        <v>155</v>
      </c>
      <c r="H33" s="89">
        <v>69</v>
      </c>
      <c r="I33" s="76" t="s">
        <v>64</v>
      </c>
      <c r="J33" s="76" t="s">
        <v>67</v>
      </c>
      <c r="K33" s="76" t="s">
        <v>68</v>
      </c>
    </row>
    <row r="34" spans="1:11" ht="11.25">
      <c r="A34" s="76" t="s">
        <v>70</v>
      </c>
      <c r="B34" s="76" t="s">
        <v>72</v>
      </c>
      <c r="C34" s="76" t="s">
        <v>99</v>
      </c>
      <c r="D34" s="89" t="s">
        <v>100</v>
      </c>
      <c r="E34" s="89" t="s">
        <v>69</v>
      </c>
      <c r="F34" s="76" t="s">
        <v>156</v>
      </c>
      <c r="G34" s="76" t="s">
        <v>161</v>
      </c>
      <c r="H34" s="89">
        <v>7</v>
      </c>
      <c r="I34" s="76" t="s">
        <v>64</v>
      </c>
      <c r="J34" s="76" t="s">
        <v>67</v>
      </c>
      <c r="K34" s="76" t="s">
        <v>68</v>
      </c>
    </row>
    <row r="35" spans="1:11" ht="11.25">
      <c r="A35" s="76" t="s">
        <v>70</v>
      </c>
      <c r="B35" s="76" t="s">
        <v>72</v>
      </c>
      <c r="C35" s="76" t="s">
        <v>99</v>
      </c>
      <c r="D35" s="89" t="s">
        <v>100</v>
      </c>
      <c r="E35" s="89" t="s">
        <v>69</v>
      </c>
      <c r="F35" s="76" t="s">
        <v>162</v>
      </c>
      <c r="G35" s="76" t="s">
        <v>148</v>
      </c>
      <c r="H35" s="89">
        <v>47</v>
      </c>
      <c r="I35" s="76" t="s">
        <v>64</v>
      </c>
      <c r="J35" s="76" t="s">
        <v>67</v>
      </c>
      <c r="K35" s="76" t="s">
        <v>68</v>
      </c>
    </row>
    <row r="36" spans="1:11" ht="11.25">
      <c r="A36" s="76" t="s">
        <v>70</v>
      </c>
      <c r="B36" s="76" t="s">
        <v>72</v>
      </c>
      <c r="C36" s="76" t="s">
        <v>101</v>
      </c>
      <c r="D36" s="89" t="s">
        <v>102</v>
      </c>
      <c r="E36" s="89" t="s">
        <v>69</v>
      </c>
      <c r="F36" s="76" t="s">
        <v>145</v>
      </c>
      <c r="G36" s="76" t="s">
        <v>155</v>
      </c>
      <c r="H36" s="89">
        <v>69</v>
      </c>
      <c r="I36" s="76" t="s">
        <v>64</v>
      </c>
      <c r="J36" s="76" t="s">
        <v>67</v>
      </c>
      <c r="K36" s="76" t="s">
        <v>68</v>
      </c>
    </row>
    <row r="37" spans="1:11" ht="11.25">
      <c r="A37" s="76" t="s">
        <v>70</v>
      </c>
      <c r="B37" s="76" t="s">
        <v>72</v>
      </c>
      <c r="C37" s="76" t="s">
        <v>101</v>
      </c>
      <c r="D37" s="89" t="s">
        <v>102</v>
      </c>
      <c r="E37" s="89" t="s">
        <v>69</v>
      </c>
      <c r="F37" s="76" t="s">
        <v>162</v>
      </c>
      <c r="G37" s="76" t="s">
        <v>148</v>
      </c>
      <c r="H37" s="89">
        <v>47</v>
      </c>
      <c r="I37" s="76" t="s">
        <v>64</v>
      </c>
      <c r="J37" s="76" t="s">
        <v>67</v>
      </c>
      <c r="K37" s="76" t="s">
        <v>68</v>
      </c>
    </row>
    <row r="38" spans="1:11" ht="11.25">
      <c r="A38" s="76" t="s">
        <v>70</v>
      </c>
      <c r="B38" s="76" t="s">
        <v>72</v>
      </c>
      <c r="C38" s="76" t="s">
        <v>103</v>
      </c>
      <c r="D38" s="89" t="s">
        <v>104</v>
      </c>
      <c r="E38" s="89" t="s">
        <v>69</v>
      </c>
      <c r="F38" s="76" t="s">
        <v>149</v>
      </c>
      <c r="G38" s="76" t="s">
        <v>146</v>
      </c>
      <c r="H38" s="89">
        <v>34</v>
      </c>
      <c r="I38" s="76" t="s">
        <v>64</v>
      </c>
      <c r="J38" s="76" t="s">
        <v>67</v>
      </c>
      <c r="K38" s="76" t="s">
        <v>68</v>
      </c>
    </row>
    <row r="39" spans="1:11" ht="11.25">
      <c r="A39" s="76" t="s">
        <v>70</v>
      </c>
      <c r="B39" s="76" t="s">
        <v>72</v>
      </c>
      <c r="C39" s="76" t="s">
        <v>103</v>
      </c>
      <c r="D39" s="89" t="s">
        <v>104</v>
      </c>
      <c r="E39" s="89" t="s">
        <v>69</v>
      </c>
      <c r="F39" s="76" t="s">
        <v>151</v>
      </c>
      <c r="G39" s="76" t="s">
        <v>148</v>
      </c>
      <c r="H39" s="89">
        <v>110</v>
      </c>
      <c r="I39" s="76" t="s">
        <v>64</v>
      </c>
      <c r="J39" s="76" t="s">
        <v>67</v>
      </c>
      <c r="K39" s="76" t="s">
        <v>68</v>
      </c>
    </row>
    <row r="40" spans="1:11" ht="11.25">
      <c r="A40" s="76" t="s">
        <v>70</v>
      </c>
      <c r="B40" s="76" t="s">
        <v>72</v>
      </c>
      <c r="C40" s="76" t="s">
        <v>105</v>
      </c>
      <c r="D40" s="89" t="s">
        <v>106</v>
      </c>
      <c r="E40" s="89" t="s">
        <v>69</v>
      </c>
      <c r="F40" s="76" t="s">
        <v>151</v>
      </c>
      <c r="G40" s="76" t="s">
        <v>170</v>
      </c>
      <c r="H40" s="89">
        <v>48</v>
      </c>
      <c r="I40" s="76" t="s">
        <v>64</v>
      </c>
      <c r="J40" s="76" t="s">
        <v>67</v>
      </c>
      <c r="K40" s="76" t="s">
        <v>68</v>
      </c>
    </row>
    <row r="41" spans="1:11" ht="11.25">
      <c r="A41" s="76" t="s">
        <v>70</v>
      </c>
      <c r="B41" s="76" t="s">
        <v>72</v>
      </c>
      <c r="C41" s="76" t="s">
        <v>105</v>
      </c>
      <c r="D41" s="89" t="s">
        <v>106</v>
      </c>
      <c r="E41" s="89" t="s">
        <v>69</v>
      </c>
      <c r="F41" s="76" t="s">
        <v>162</v>
      </c>
      <c r="G41" s="76" t="s">
        <v>171</v>
      </c>
      <c r="H41" s="89">
        <v>5</v>
      </c>
      <c r="I41" s="76" t="s">
        <v>64</v>
      </c>
      <c r="J41" s="76" t="s">
        <v>67</v>
      </c>
      <c r="K41" s="76" t="s">
        <v>68</v>
      </c>
    </row>
    <row r="42" spans="1:11" ht="11.25">
      <c r="A42" s="76" t="s">
        <v>70</v>
      </c>
      <c r="B42" s="76" t="s">
        <v>72</v>
      </c>
      <c r="C42" s="76" t="s">
        <v>105</v>
      </c>
      <c r="D42" s="89" t="s">
        <v>106</v>
      </c>
      <c r="E42" s="89" t="s">
        <v>69</v>
      </c>
      <c r="F42" s="76" t="s">
        <v>172</v>
      </c>
      <c r="G42" s="76" t="s">
        <v>173</v>
      </c>
      <c r="H42" s="89">
        <v>15</v>
      </c>
      <c r="I42" s="76" t="s">
        <v>64</v>
      </c>
      <c r="J42" s="76" t="s">
        <v>67</v>
      </c>
      <c r="K42" s="76" t="s">
        <v>68</v>
      </c>
    </row>
    <row r="43" spans="1:11" ht="11.25">
      <c r="A43" s="76" t="s">
        <v>70</v>
      </c>
      <c r="B43" s="76" t="s">
        <v>72</v>
      </c>
      <c r="C43" s="76" t="s">
        <v>107</v>
      </c>
      <c r="D43" s="89" t="s">
        <v>108</v>
      </c>
      <c r="E43" s="89" t="s">
        <v>69</v>
      </c>
      <c r="F43" s="76" t="s">
        <v>143</v>
      </c>
      <c r="G43" s="76" t="s">
        <v>153</v>
      </c>
      <c r="H43" s="89">
        <v>84</v>
      </c>
      <c r="I43" s="76" t="s">
        <v>64</v>
      </c>
      <c r="J43" s="76" t="s">
        <v>67</v>
      </c>
      <c r="K43" s="76" t="s">
        <v>68</v>
      </c>
    </row>
    <row r="44" spans="1:11" ht="11.25">
      <c r="A44" s="97" t="s">
        <v>70</v>
      </c>
      <c r="B44" s="97" t="s">
        <v>72</v>
      </c>
      <c r="C44" s="97" t="s">
        <v>107</v>
      </c>
      <c r="D44" s="98" t="s">
        <v>108</v>
      </c>
      <c r="E44" s="98" t="s">
        <v>69</v>
      </c>
      <c r="F44" s="97" t="s">
        <v>174</v>
      </c>
      <c r="G44" s="97" t="s">
        <v>148</v>
      </c>
      <c r="H44" s="98">
        <v>82</v>
      </c>
      <c r="I44" s="97" t="s">
        <v>64</v>
      </c>
      <c r="J44" s="97" t="s">
        <v>67</v>
      </c>
      <c r="K44" s="97" t="s">
        <v>68</v>
      </c>
    </row>
    <row r="45" spans="1:11" ht="11.25">
      <c r="A45" s="76"/>
      <c r="B45" s="76"/>
      <c r="C45" s="76"/>
      <c r="D45" s="88">
        <v>13</v>
      </c>
      <c r="E45" s="88">
        <v>43</v>
      </c>
      <c r="F45" s="76"/>
      <c r="G45" s="76"/>
      <c r="H45" s="87">
        <f>SUM(H2:H44)</f>
        <v>1639</v>
      </c>
      <c r="I45" s="76"/>
      <c r="J45" s="76"/>
      <c r="K45" s="76"/>
    </row>
    <row r="46" spans="1:11" ht="11.25">
      <c r="A46" s="76"/>
      <c r="B46" s="76"/>
      <c r="C46" s="76"/>
      <c r="D46" s="89"/>
      <c r="E46" s="89"/>
      <c r="F46" s="76"/>
      <c r="G46" s="76"/>
      <c r="H46" s="89"/>
      <c r="I46" s="76"/>
      <c r="J46" s="76"/>
      <c r="K46" s="76"/>
    </row>
    <row r="47" spans="1:11" ht="11.25">
      <c r="A47" s="84" t="s">
        <v>70</v>
      </c>
      <c r="B47" s="84" t="s">
        <v>73</v>
      </c>
      <c r="C47" s="84" t="s">
        <v>109</v>
      </c>
      <c r="D47" s="98" t="s">
        <v>110</v>
      </c>
      <c r="E47" s="98" t="s">
        <v>69</v>
      </c>
      <c r="F47" s="84" t="s">
        <v>175</v>
      </c>
      <c r="G47" s="84" t="s">
        <v>155</v>
      </c>
      <c r="H47" s="98">
        <v>20</v>
      </c>
      <c r="I47" s="84" t="s">
        <v>64</v>
      </c>
      <c r="J47" s="84" t="s">
        <v>67</v>
      </c>
      <c r="K47" s="84" t="s">
        <v>68</v>
      </c>
    </row>
    <row r="48" spans="1:11" ht="11.25">
      <c r="A48" s="79"/>
      <c r="B48" s="79"/>
      <c r="C48" s="79"/>
      <c r="D48" s="88">
        <v>1</v>
      </c>
      <c r="E48" s="88">
        <v>1</v>
      </c>
      <c r="F48" s="78"/>
      <c r="G48" s="78"/>
      <c r="H48" s="88">
        <v>20</v>
      </c>
      <c r="I48" s="79"/>
      <c r="J48" s="79"/>
      <c r="K48" s="79"/>
    </row>
    <row r="49" spans="1:11" ht="11.25">
      <c r="A49" s="79"/>
      <c r="B49" s="79"/>
      <c r="C49" s="79"/>
      <c r="D49" s="89"/>
      <c r="E49" s="89"/>
      <c r="F49" s="79"/>
      <c r="G49" s="79"/>
      <c r="H49" s="89"/>
      <c r="I49" s="79"/>
      <c r="J49" s="79"/>
      <c r="K49" s="79"/>
    </row>
    <row r="50" spans="1:11" ht="11.25">
      <c r="A50" s="79" t="s">
        <v>70</v>
      </c>
      <c r="B50" s="79" t="s">
        <v>74</v>
      </c>
      <c r="C50" s="79" t="s">
        <v>123</v>
      </c>
      <c r="D50" s="89" t="s">
        <v>124</v>
      </c>
      <c r="E50" s="89" t="s">
        <v>69</v>
      </c>
      <c r="F50" s="79" t="s">
        <v>174</v>
      </c>
      <c r="G50" s="79" t="s">
        <v>155</v>
      </c>
      <c r="H50" s="89">
        <v>6</v>
      </c>
      <c r="I50" s="79" t="s">
        <v>64</v>
      </c>
      <c r="J50" s="79" t="s">
        <v>67</v>
      </c>
      <c r="K50" s="79" t="s">
        <v>68</v>
      </c>
    </row>
    <row r="51" spans="1:11" ht="11.25">
      <c r="A51" s="79" t="s">
        <v>70</v>
      </c>
      <c r="B51" s="79" t="s">
        <v>74</v>
      </c>
      <c r="C51" s="79" t="s">
        <v>125</v>
      </c>
      <c r="D51" s="89" t="s">
        <v>126</v>
      </c>
      <c r="E51" s="89" t="s">
        <v>69</v>
      </c>
      <c r="F51" s="79" t="s">
        <v>176</v>
      </c>
      <c r="G51" s="79" t="s">
        <v>157</v>
      </c>
      <c r="H51" s="89">
        <v>29</v>
      </c>
      <c r="I51" s="79" t="s">
        <v>64</v>
      </c>
      <c r="J51" s="79" t="s">
        <v>67</v>
      </c>
      <c r="K51" s="79" t="s">
        <v>68</v>
      </c>
    </row>
    <row r="52" spans="1:11" ht="11.25">
      <c r="A52" s="84" t="s">
        <v>70</v>
      </c>
      <c r="B52" s="84" t="s">
        <v>74</v>
      </c>
      <c r="C52" s="84" t="s">
        <v>129</v>
      </c>
      <c r="D52" s="98" t="s">
        <v>130</v>
      </c>
      <c r="E52" s="98" t="s">
        <v>69</v>
      </c>
      <c r="F52" s="84" t="s">
        <v>177</v>
      </c>
      <c r="G52" s="84" t="s">
        <v>157</v>
      </c>
      <c r="H52" s="98">
        <v>8</v>
      </c>
      <c r="I52" s="84" t="s">
        <v>64</v>
      </c>
      <c r="J52" s="84" t="s">
        <v>67</v>
      </c>
      <c r="K52" s="84" t="s">
        <v>68</v>
      </c>
    </row>
    <row r="53" spans="1:11" ht="11.25">
      <c r="A53" s="79"/>
      <c r="B53" s="79"/>
      <c r="C53" s="79"/>
      <c r="D53" s="88">
        <v>3</v>
      </c>
      <c r="E53" s="78">
        <v>3</v>
      </c>
      <c r="F53" s="78"/>
      <c r="G53" s="78"/>
      <c r="H53" s="88">
        <v>43</v>
      </c>
      <c r="I53" s="79"/>
      <c r="J53" s="79"/>
      <c r="K53" s="79"/>
    </row>
    <row r="54" spans="1:11" ht="11.25">
      <c r="A54" s="79"/>
      <c r="B54" s="79"/>
      <c r="C54" s="79"/>
      <c r="D54" s="89"/>
      <c r="E54" s="89"/>
      <c r="F54" s="79"/>
      <c r="G54" s="79"/>
      <c r="H54" s="89"/>
      <c r="I54" s="79"/>
      <c r="J54" s="79"/>
      <c r="K54" s="79"/>
    </row>
    <row r="55" spans="1:11" ht="11.25">
      <c r="A55" s="84" t="s">
        <v>70</v>
      </c>
      <c r="B55" s="84" t="s">
        <v>76</v>
      </c>
      <c r="C55" s="84" t="s">
        <v>133</v>
      </c>
      <c r="D55" s="98" t="s">
        <v>134</v>
      </c>
      <c r="E55" s="98" t="s">
        <v>69</v>
      </c>
      <c r="F55" s="84" t="s">
        <v>160</v>
      </c>
      <c r="G55" s="84" t="s">
        <v>148</v>
      </c>
      <c r="H55" s="98">
        <v>20</v>
      </c>
      <c r="I55" s="84" t="s">
        <v>64</v>
      </c>
      <c r="J55" s="84" t="s">
        <v>67</v>
      </c>
      <c r="K55" s="84" t="s">
        <v>68</v>
      </c>
    </row>
    <row r="56" spans="1:11" ht="11.25">
      <c r="A56" s="79"/>
      <c r="B56" s="79"/>
      <c r="C56" s="79"/>
      <c r="D56" s="88">
        <v>1</v>
      </c>
      <c r="E56" s="78">
        <v>1</v>
      </c>
      <c r="F56" s="78"/>
      <c r="G56" s="78"/>
      <c r="H56" s="88">
        <v>20</v>
      </c>
      <c r="I56" s="79"/>
      <c r="J56" s="79"/>
      <c r="K56" s="79"/>
    </row>
    <row r="57" spans="1:11" ht="11.25">
      <c r="A57" s="79"/>
      <c r="B57" s="79"/>
      <c r="C57" s="79"/>
      <c r="D57" s="89"/>
      <c r="E57" s="89"/>
      <c r="F57" s="79"/>
      <c r="G57" s="79"/>
      <c r="H57" s="89"/>
      <c r="I57" s="79"/>
      <c r="J57" s="79"/>
      <c r="K57" s="79"/>
    </row>
    <row r="58" spans="1:11" ht="11.25">
      <c r="A58" s="79"/>
      <c r="B58" s="91" t="s">
        <v>185</v>
      </c>
      <c r="C58" s="92"/>
      <c r="D58" s="88">
        <v>18</v>
      </c>
      <c r="E58" s="88">
        <v>48</v>
      </c>
      <c r="F58" s="93"/>
      <c r="G58" s="94"/>
      <c r="H58" s="87">
        <v>1722</v>
      </c>
      <c r="I58" s="79"/>
      <c r="J58" s="79"/>
      <c r="K58" s="79"/>
    </row>
    <row r="59" spans="2:8" ht="11.25">
      <c r="B59" s="91"/>
      <c r="C59" s="1"/>
      <c r="D59" s="99" t="s">
        <v>12</v>
      </c>
      <c r="E59" s="99" t="s">
        <v>181</v>
      </c>
      <c r="F59" s="95"/>
      <c r="G59" s="95"/>
      <c r="H59" s="99" t="s">
        <v>182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&amp;C&amp;"Arial,Bold"&amp;14Louisiana - 2007 Swimming Season
Beach Actions</oddHeader>
    <oddFooter>&amp;R&amp;P of &amp;N</oddFooter>
  </headerFooter>
  <rowBreaks count="1" manualBreakCount="1">
    <brk id="4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pane ySplit="2" topLeftCell="BM29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3.57421875" style="26" customWidth="1"/>
    <col min="2" max="2" width="9.140625" style="26" customWidth="1"/>
    <col min="3" max="3" width="30.7109375" style="26" customWidth="1"/>
    <col min="4" max="5" width="9.140625" style="29" customWidth="1"/>
    <col min="6" max="6" width="0.5625" style="29" customWidth="1"/>
    <col min="7" max="11" width="9.140625" style="29" customWidth="1"/>
    <col min="12" max="16384" width="9.140625" style="26" customWidth="1"/>
  </cols>
  <sheetData>
    <row r="1" spans="1:11" s="4" customFormat="1" ht="13.5" customHeight="1">
      <c r="A1" s="32"/>
      <c r="B1" s="114" t="s">
        <v>12</v>
      </c>
      <c r="C1" s="115"/>
      <c r="D1" s="115"/>
      <c r="E1" s="115"/>
      <c r="F1" s="15"/>
      <c r="G1" s="116" t="s">
        <v>13</v>
      </c>
      <c r="H1" s="117"/>
      <c r="I1" s="117"/>
      <c r="J1" s="117"/>
      <c r="K1" s="117"/>
    </row>
    <row r="2" spans="1:11" s="31" customFormat="1" ht="57" customHeight="1">
      <c r="A2" s="55" t="s">
        <v>46</v>
      </c>
      <c r="B2" s="56" t="s">
        <v>47</v>
      </c>
      <c r="C2" s="57" t="s">
        <v>29</v>
      </c>
      <c r="D2" s="5" t="s">
        <v>19</v>
      </c>
      <c r="E2" s="5" t="s">
        <v>0</v>
      </c>
      <c r="F2" s="15"/>
      <c r="G2" s="5" t="s">
        <v>20</v>
      </c>
      <c r="H2" s="5" t="s">
        <v>21</v>
      </c>
      <c r="I2" s="5" t="s">
        <v>22</v>
      </c>
      <c r="J2" s="5" t="s">
        <v>23</v>
      </c>
      <c r="K2" s="5" t="s">
        <v>24</v>
      </c>
    </row>
    <row r="3" spans="1:11" s="4" customFormat="1" ht="9" customHeight="1">
      <c r="A3" s="76" t="s">
        <v>72</v>
      </c>
      <c r="B3" s="76" t="s">
        <v>83</v>
      </c>
      <c r="C3" s="89" t="s">
        <v>84</v>
      </c>
      <c r="D3" s="101">
        <v>3</v>
      </c>
      <c r="E3" s="101">
        <v>150</v>
      </c>
      <c r="F3" s="101"/>
      <c r="G3" s="101"/>
      <c r="H3" s="101"/>
      <c r="I3" s="101"/>
      <c r="J3" s="101">
        <v>2</v>
      </c>
      <c r="K3" s="101">
        <v>1</v>
      </c>
    </row>
    <row r="4" spans="1:11" ht="9" customHeight="1">
      <c r="A4" s="76" t="s">
        <v>72</v>
      </c>
      <c r="B4" s="76" t="s">
        <v>85</v>
      </c>
      <c r="C4" s="89" t="s">
        <v>86</v>
      </c>
      <c r="D4" s="101">
        <v>2</v>
      </c>
      <c r="E4" s="101">
        <v>151</v>
      </c>
      <c r="F4" s="101"/>
      <c r="G4" s="101"/>
      <c r="H4" s="101"/>
      <c r="I4" s="101"/>
      <c r="J4" s="101"/>
      <c r="K4" s="101">
        <v>2</v>
      </c>
    </row>
    <row r="5" spans="1:11" ht="9" customHeight="1">
      <c r="A5" s="76" t="s">
        <v>72</v>
      </c>
      <c r="B5" s="76" t="s">
        <v>87</v>
      </c>
      <c r="C5" s="89" t="s">
        <v>88</v>
      </c>
      <c r="D5" s="101">
        <v>3</v>
      </c>
      <c r="E5" s="101">
        <v>143</v>
      </c>
      <c r="F5" s="101"/>
      <c r="G5" s="101"/>
      <c r="H5" s="101"/>
      <c r="I5" s="101">
        <v>1</v>
      </c>
      <c r="J5" s="101">
        <v>1</v>
      </c>
      <c r="K5" s="101">
        <v>1</v>
      </c>
    </row>
    <row r="6" spans="1:11" ht="9" customHeight="1">
      <c r="A6" s="76" t="s">
        <v>72</v>
      </c>
      <c r="B6" s="76" t="s">
        <v>89</v>
      </c>
      <c r="C6" s="89" t="s">
        <v>90</v>
      </c>
      <c r="D6" s="101">
        <v>5</v>
      </c>
      <c r="E6" s="101">
        <v>138</v>
      </c>
      <c r="F6" s="101"/>
      <c r="G6" s="101"/>
      <c r="H6" s="101"/>
      <c r="I6" s="101">
        <v>1</v>
      </c>
      <c r="J6" s="101">
        <v>3</v>
      </c>
      <c r="K6" s="101">
        <v>1</v>
      </c>
    </row>
    <row r="7" spans="1:11" ht="9" customHeight="1">
      <c r="A7" s="76" t="s">
        <v>72</v>
      </c>
      <c r="B7" s="76" t="s">
        <v>91</v>
      </c>
      <c r="C7" s="89" t="s">
        <v>92</v>
      </c>
      <c r="D7" s="101">
        <v>4</v>
      </c>
      <c r="E7" s="101">
        <v>135</v>
      </c>
      <c r="F7" s="101"/>
      <c r="G7" s="101"/>
      <c r="H7" s="101"/>
      <c r="I7" s="101">
        <v>1</v>
      </c>
      <c r="J7" s="101">
        <v>1</v>
      </c>
      <c r="K7" s="101">
        <v>2</v>
      </c>
    </row>
    <row r="8" spans="1:11" ht="9" customHeight="1">
      <c r="A8" s="76" t="s">
        <v>72</v>
      </c>
      <c r="B8" s="76" t="s">
        <v>93</v>
      </c>
      <c r="C8" s="89" t="s">
        <v>94</v>
      </c>
      <c r="D8" s="101">
        <v>6</v>
      </c>
      <c r="E8" s="101">
        <v>118</v>
      </c>
      <c r="F8" s="101"/>
      <c r="G8" s="101"/>
      <c r="H8" s="101"/>
      <c r="I8" s="101">
        <v>1</v>
      </c>
      <c r="J8" s="101">
        <v>4</v>
      </c>
      <c r="K8" s="101">
        <v>1</v>
      </c>
    </row>
    <row r="9" spans="1:11" ht="9" customHeight="1">
      <c r="A9" s="76" t="s">
        <v>72</v>
      </c>
      <c r="B9" s="76" t="s">
        <v>95</v>
      </c>
      <c r="C9" s="89" t="s">
        <v>96</v>
      </c>
      <c r="D9" s="101">
        <v>4</v>
      </c>
      <c r="E9" s="101">
        <v>83</v>
      </c>
      <c r="F9" s="101"/>
      <c r="G9" s="101"/>
      <c r="H9" s="101"/>
      <c r="I9" s="101">
        <v>1</v>
      </c>
      <c r="J9" s="101">
        <v>2</v>
      </c>
      <c r="K9" s="101">
        <v>1</v>
      </c>
    </row>
    <row r="10" spans="1:11" ht="9" customHeight="1">
      <c r="A10" s="76" t="s">
        <v>72</v>
      </c>
      <c r="B10" s="76" t="s">
        <v>97</v>
      </c>
      <c r="C10" s="89" t="s">
        <v>98</v>
      </c>
      <c r="D10" s="101">
        <v>4</v>
      </c>
      <c r="E10" s="101">
        <v>104</v>
      </c>
      <c r="F10" s="101"/>
      <c r="G10" s="101"/>
      <c r="H10" s="101"/>
      <c r="I10" s="101">
        <v>1</v>
      </c>
      <c r="J10" s="101">
        <v>2</v>
      </c>
      <c r="K10" s="101">
        <v>1</v>
      </c>
    </row>
    <row r="11" spans="1:11" ht="9" customHeight="1">
      <c r="A11" s="76" t="s">
        <v>72</v>
      </c>
      <c r="B11" s="76" t="s">
        <v>99</v>
      </c>
      <c r="C11" s="89" t="s">
        <v>100</v>
      </c>
      <c r="D11" s="101">
        <v>3</v>
      </c>
      <c r="E11" s="101">
        <v>123</v>
      </c>
      <c r="F11" s="101"/>
      <c r="G11" s="101"/>
      <c r="H11" s="101"/>
      <c r="I11" s="101">
        <v>1</v>
      </c>
      <c r="J11" s="101"/>
      <c r="K11" s="101">
        <v>2</v>
      </c>
    </row>
    <row r="12" spans="1:11" ht="9" customHeight="1">
      <c r="A12" s="76" t="s">
        <v>72</v>
      </c>
      <c r="B12" s="76" t="s">
        <v>101</v>
      </c>
      <c r="C12" s="89" t="s">
        <v>102</v>
      </c>
      <c r="D12" s="101">
        <v>2</v>
      </c>
      <c r="E12" s="101">
        <v>116</v>
      </c>
      <c r="F12" s="101"/>
      <c r="G12" s="101"/>
      <c r="H12" s="101"/>
      <c r="I12" s="101"/>
      <c r="J12" s="101"/>
      <c r="K12" s="101">
        <v>2</v>
      </c>
    </row>
    <row r="13" spans="1:11" ht="9" customHeight="1">
      <c r="A13" s="76" t="s">
        <v>72</v>
      </c>
      <c r="B13" s="76" t="s">
        <v>103</v>
      </c>
      <c r="C13" s="89" t="s">
        <v>104</v>
      </c>
      <c r="D13" s="101">
        <v>2</v>
      </c>
      <c r="E13" s="101">
        <v>144</v>
      </c>
      <c r="F13" s="101"/>
      <c r="G13" s="101"/>
      <c r="H13" s="101"/>
      <c r="I13" s="101"/>
      <c r="J13" s="101"/>
      <c r="K13" s="101">
        <v>2</v>
      </c>
    </row>
    <row r="14" spans="1:11" ht="9" customHeight="1">
      <c r="A14" s="76" t="s">
        <v>72</v>
      </c>
      <c r="B14" s="76" t="s">
        <v>105</v>
      </c>
      <c r="C14" s="89" t="s">
        <v>106</v>
      </c>
      <c r="D14" s="101">
        <v>3</v>
      </c>
      <c r="E14" s="101">
        <v>68</v>
      </c>
      <c r="F14" s="101"/>
      <c r="G14" s="101"/>
      <c r="H14" s="101"/>
      <c r="I14" s="101">
        <v>1</v>
      </c>
      <c r="J14" s="101">
        <v>1</v>
      </c>
      <c r="K14" s="101">
        <v>1</v>
      </c>
    </row>
    <row r="15" spans="1:11" ht="9" customHeight="1">
      <c r="A15" s="97" t="s">
        <v>72</v>
      </c>
      <c r="B15" s="97" t="s">
        <v>107</v>
      </c>
      <c r="C15" s="98" t="s">
        <v>108</v>
      </c>
      <c r="D15" s="102">
        <v>2</v>
      </c>
      <c r="E15" s="102">
        <v>166</v>
      </c>
      <c r="F15" s="102"/>
      <c r="G15" s="102"/>
      <c r="H15" s="102"/>
      <c r="I15" s="102"/>
      <c r="J15" s="102"/>
      <c r="K15" s="102">
        <v>2</v>
      </c>
    </row>
    <row r="16" spans="1:11" ht="9" customHeight="1">
      <c r="A16" s="76"/>
      <c r="B16" s="76"/>
      <c r="C16" s="88">
        <v>13</v>
      </c>
      <c r="D16" s="16">
        <f>SUM(D3:D15)</f>
        <v>43</v>
      </c>
      <c r="E16" s="16">
        <f>SUM(E3:E15)</f>
        <v>1639</v>
      </c>
      <c r="F16" s="101"/>
      <c r="G16" s="16">
        <f>SUM(G3:G15)</f>
        <v>0</v>
      </c>
      <c r="H16" s="16">
        <f>SUM(H3:H15)</f>
        <v>0</v>
      </c>
      <c r="I16" s="16">
        <f>SUM(I3:I15)</f>
        <v>8</v>
      </c>
      <c r="J16" s="16">
        <f>SUM(J3:J15)</f>
        <v>16</v>
      </c>
      <c r="K16" s="16">
        <f>SUM(K3:K15)</f>
        <v>19</v>
      </c>
    </row>
    <row r="17" spans="1:11" ht="9" customHeight="1">
      <c r="A17" s="76"/>
      <c r="B17" s="76"/>
      <c r="C17" s="89"/>
      <c r="D17" s="101"/>
      <c r="E17" s="101"/>
      <c r="F17" s="101"/>
      <c r="G17" s="101"/>
      <c r="H17" s="101"/>
      <c r="I17" s="101"/>
      <c r="J17" s="101"/>
      <c r="K17" s="101"/>
    </row>
    <row r="18" spans="1:11" ht="9" customHeight="1">
      <c r="A18" s="84" t="s">
        <v>73</v>
      </c>
      <c r="B18" s="84" t="s">
        <v>109</v>
      </c>
      <c r="C18" s="98" t="s">
        <v>110</v>
      </c>
      <c r="D18" s="102">
        <v>1</v>
      </c>
      <c r="E18" s="102">
        <v>20</v>
      </c>
      <c r="F18" s="102"/>
      <c r="G18" s="102"/>
      <c r="H18" s="102"/>
      <c r="I18" s="102"/>
      <c r="J18" s="102">
        <v>1</v>
      </c>
      <c r="K18" s="102"/>
    </row>
    <row r="19" spans="1:11" ht="9" customHeight="1">
      <c r="A19" s="79"/>
      <c r="B19" s="79"/>
      <c r="C19" s="88">
        <v>1</v>
      </c>
      <c r="D19" s="36">
        <v>1</v>
      </c>
      <c r="E19" s="36">
        <v>20</v>
      </c>
      <c r="F19" s="36"/>
      <c r="G19" s="36">
        <v>0</v>
      </c>
      <c r="H19" s="36">
        <v>0</v>
      </c>
      <c r="I19" s="36">
        <v>0</v>
      </c>
      <c r="J19" s="36">
        <v>1</v>
      </c>
      <c r="K19" s="36">
        <v>0</v>
      </c>
    </row>
    <row r="20" spans="1:11" ht="9" customHeight="1">
      <c r="A20" s="79"/>
      <c r="B20" s="79"/>
      <c r="C20" s="89"/>
      <c r="D20" s="101"/>
      <c r="E20" s="101"/>
      <c r="F20" s="101"/>
      <c r="G20" s="101"/>
      <c r="H20" s="101"/>
      <c r="I20" s="101"/>
      <c r="J20" s="101"/>
      <c r="K20" s="101"/>
    </row>
    <row r="21" spans="1:11" ht="9" customHeight="1">
      <c r="A21" s="79" t="s">
        <v>74</v>
      </c>
      <c r="B21" s="79" t="s">
        <v>123</v>
      </c>
      <c r="C21" s="89" t="s">
        <v>124</v>
      </c>
      <c r="D21" s="101">
        <v>1</v>
      </c>
      <c r="E21" s="101">
        <v>6</v>
      </c>
      <c r="F21" s="101"/>
      <c r="G21" s="101"/>
      <c r="H21" s="101"/>
      <c r="I21" s="101">
        <v>1</v>
      </c>
      <c r="J21" s="101"/>
      <c r="K21" s="101"/>
    </row>
    <row r="22" spans="1:11" ht="9" customHeight="1">
      <c r="A22" s="79" t="s">
        <v>74</v>
      </c>
      <c r="B22" s="79" t="s">
        <v>125</v>
      </c>
      <c r="C22" s="89" t="s">
        <v>126</v>
      </c>
      <c r="D22" s="101">
        <v>1</v>
      </c>
      <c r="E22" s="101">
        <v>29</v>
      </c>
      <c r="F22" s="101"/>
      <c r="G22" s="101"/>
      <c r="H22" s="101"/>
      <c r="I22" s="101"/>
      <c r="J22" s="101">
        <v>1</v>
      </c>
      <c r="K22" s="101"/>
    </row>
    <row r="23" spans="1:11" ht="9" customHeight="1">
      <c r="A23" s="84" t="s">
        <v>74</v>
      </c>
      <c r="B23" s="84" t="s">
        <v>129</v>
      </c>
      <c r="C23" s="98" t="s">
        <v>130</v>
      </c>
      <c r="D23" s="102">
        <v>1</v>
      </c>
      <c r="E23" s="102">
        <v>8</v>
      </c>
      <c r="F23" s="102"/>
      <c r="G23" s="102"/>
      <c r="H23" s="102"/>
      <c r="I23" s="102"/>
      <c r="J23" s="102">
        <v>1</v>
      </c>
      <c r="K23" s="102"/>
    </row>
    <row r="24" spans="1:11" ht="9" customHeight="1">
      <c r="A24" s="79"/>
      <c r="B24" s="79"/>
      <c r="C24" s="88">
        <v>3</v>
      </c>
      <c r="D24" s="16">
        <f>SUM(D21:D23)</f>
        <v>3</v>
      </c>
      <c r="E24" s="16">
        <f>SUM(E21:E23)</f>
        <v>43</v>
      </c>
      <c r="F24" s="101"/>
      <c r="G24" s="16">
        <f>SUM(G21:G23)</f>
        <v>0</v>
      </c>
      <c r="H24" s="16">
        <f>SUM(H21:H23)</f>
        <v>0</v>
      </c>
      <c r="I24" s="16">
        <f>SUM(I21:I23)</f>
        <v>1</v>
      </c>
      <c r="J24" s="16">
        <f>SUM(J21:J23)</f>
        <v>2</v>
      </c>
      <c r="K24" s="16">
        <f>SUM(K21:K23)</f>
        <v>0</v>
      </c>
    </row>
    <row r="25" spans="1:11" ht="9" customHeight="1">
      <c r="A25" s="79"/>
      <c r="B25" s="79"/>
      <c r="C25" s="89"/>
      <c r="D25" s="101"/>
      <c r="E25" s="101"/>
      <c r="F25" s="101"/>
      <c r="G25" s="101"/>
      <c r="H25" s="101"/>
      <c r="I25" s="101"/>
      <c r="J25" s="101"/>
      <c r="K25" s="101"/>
    </row>
    <row r="26" spans="1:11" ht="9" customHeight="1">
      <c r="A26" s="84" t="s">
        <v>76</v>
      </c>
      <c r="B26" s="84" t="s">
        <v>133</v>
      </c>
      <c r="C26" s="98" t="s">
        <v>134</v>
      </c>
      <c r="D26" s="102">
        <v>1</v>
      </c>
      <c r="E26" s="102">
        <v>20</v>
      </c>
      <c r="F26" s="102"/>
      <c r="G26" s="102"/>
      <c r="H26" s="102"/>
      <c r="I26" s="102"/>
      <c r="J26" s="102">
        <v>1</v>
      </c>
      <c r="K26" s="102"/>
    </row>
    <row r="27" spans="1:11" ht="9" customHeight="1">
      <c r="A27" s="79"/>
      <c r="B27" s="79"/>
      <c r="C27" s="88">
        <v>1</v>
      </c>
      <c r="D27" s="36">
        <v>1</v>
      </c>
      <c r="E27" s="36">
        <v>20</v>
      </c>
      <c r="F27" s="36"/>
      <c r="G27" s="36">
        <v>0</v>
      </c>
      <c r="H27" s="36">
        <v>0</v>
      </c>
      <c r="I27" s="36">
        <v>0</v>
      </c>
      <c r="J27" s="36">
        <v>1</v>
      </c>
      <c r="K27" s="101">
        <v>0</v>
      </c>
    </row>
    <row r="28" spans="1:11" ht="9" customHeight="1">
      <c r="A28" s="79"/>
      <c r="B28" s="79"/>
      <c r="C28" s="88"/>
      <c r="D28" s="36"/>
      <c r="E28" s="36"/>
      <c r="F28" s="36"/>
      <c r="G28" s="36"/>
      <c r="H28" s="36"/>
      <c r="I28" s="36"/>
      <c r="J28" s="36"/>
      <c r="K28" s="101"/>
    </row>
    <row r="29" spans="1:11" ht="9" customHeight="1">
      <c r="A29" s="79"/>
      <c r="B29" s="79"/>
      <c r="C29" s="89"/>
      <c r="D29" s="101"/>
      <c r="E29" s="101"/>
      <c r="F29" s="101"/>
      <c r="G29" s="101"/>
      <c r="H29" s="101"/>
      <c r="I29" s="101"/>
      <c r="J29" s="101"/>
      <c r="K29" s="101"/>
    </row>
    <row r="30" spans="1:11" ht="9" customHeight="1">
      <c r="A30" s="34" t="s">
        <v>4</v>
      </c>
      <c r="B30" s="33"/>
      <c r="C30" s="33">
        <f>SUM(C16+C19+C24+C27)</f>
        <v>18</v>
      </c>
      <c r="D30" s="33">
        <f>SUM(D16+D19+D24+D27)</f>
        <v>48</v>
      </c>
      <c r="E30" s="33">
        <f>SUM(E16+E19+E24+E27)</f>
        <v>1722</v>
      </c>
      <c r="F30" s="26"/>
      <c r="G30" s="33">
        <f>SUM(G16+G19+G24+G27)</f>
        <v>0</v>
      </c>
      <c r="H30" s="33">
        <f>SUM(H16+H19+H24+H27)</f>
        <v>0</v>
      </c>
      <c r="I30" s="33">
        <f>SUM(I16+I19+I24+I27)</f>
        <v>9</v>
      </c>
      <c r="J30" s="33">
        <f>SUM(J16+J19+J24+J27)</f>
        <v>20</v>
      </c>
      <c r="K30" s="33">
        <f>SUM(K16+K19+K24+K27)</f>
        <v>19</v>
      </c>
    </row>
    <row r="31" spans="1:11" ht="9" customHeight="1">
      <c r="A31" s="91"/>
      <c r="B31" s="1"/>
      <c r="C31" s="99"/>
      <c r="D31" s="101"/>
      <c r="E31" s="101"/>
      <c r="F31" s="101"/>
      <c r="G31" s="101"/>
      <c r="H31" s="101"/>
      <c r="I31" s="101"/>
      <c r="J31" s="101"/>
      <c r="K31" s="101"/>
    </row>
    <row r="32" spans="4:11" ht="9" customHeight="1">
      <c r="D32" s="101"/>
      <c r="E32" s="101"/>
      <c r="F32" s="101"/>
      <c r="G32" s="101"/>
      <c r="H32" s="101"/>
      <c r="I32" s="101"/>
      <c r="J32" s="101"/>
      <c r="K32" s="101"/>
    </row>
    <row r="33" spans="4:11" ht="9" customHeight="1">
      <c r="D33" s="101"/>
      <c r="E33" s="101"/>
      <c r="F33" s="101"/>
      <c r="G33" s="101"/>
      <c r="H33" s="101"/>
      <c r="I33" s="101"/>
      <c r="J33" s="101"/>
      <c r="K33" s="101"/>
    </row>
    <row r="34" spans="4:11" ht="9" customHeight="1">
      <c r="D34" s="101"/>
      <c r="E34" s="101"/>
      <c r="F34" s="101"/>
      <c r="G34" s="101"/>
      <c r="H34" s="101"/>
      <c r="I34" s="101"/>
      <c r="J34" s="101"/>
      <c r="K34" s="101"/>
    </row>
    <row r="35" spans="4:11" ht="9" customHeight="1">
      <c r="D35" s="101"/>
      <c r="E35" s="101"/>
      <c r="F35" s="101"/>
      <c r="G35" s="101"/>
      <c r="H35" s="101"/>
      <c r="I35" s="101"/>
      <c r="J35" s="101"/>
      <c r="K35" s="101"/>
    </row>
    <row r="36" spans="4:11" ht="9" customHeight="1">
      <c r="D36" s="101"/>
      <c r="E36" s="101"/>
      <c r="F36" s="101"/>
      <c r="G36" s="101"/>
      <c r="H36" s="101"/>
      <c r="I36" s="101"/>
      <c r="J36" s="101"/>
      <c r="K36" s="101"/>
    </row>
    <row r="37" spans="4:11" ht="9" customHeight="1">
      <c r="D37" s="101"/>
      <c r="E37" s="101"/>
      <c r="F37" s="101"/>
      <c r="G37" s="101"/>
      <c r="H37" s="101"/>
      <c r="I37" s="101"/>
      <c r="J37" s="101"/>
      <c r="K37" s="101"/>
    </row>
    <row r="38" spans="4:11" ht="9" customHeight="1">
      <c r="D38" s="101"/>
      <c r="E38" s="101"/>
      <c r="F38" s="101"/>
      <c r="G38" s="101"/>
      <c r="H38" s="101"/>
      <c r="I38" s="101"/>
      <c r="J38" s="101"/>
      <c r="K38" s="101"/>
    </row>
    <row r="39" spans="4:11" ht="9" customHeight="1">
      <c r="D39" s="101"/>
      <c r="E39" s="101"/>
      <c r="F39" s="101"/>
      <c r="G39" s="101"/>
      <c r="H39" s="101"/>
      <c r="I39" s="101"/>
      <c r="J39" s="101"/>
      <c r="K39" s="101"/>
    </row>
    <row r="40" spans="4:11" ht="9" customHeight="1">
      <c r="D40" s="101"/>
      <c r="E40" s="101"/>
      <c r="F40" s="101"/>
      <c r="G40" s="101"/>
      <c r="H40" s="101"/>
      <c r="I40" s="101"/>
      <c r="J40" s="101"/>
      <c r="K40" s="101"/>
    </row>
    <row r="41" spans="4:11" ht="9" customHeight="1">
      <c r="D41" s="101"/>
      <c r="E41" s="101"/>
      <c r="F41" s="101"/>
      <c r="G41" s="101"/>
      <c r="H41" s="101"/>
      <c r="I41" s="101"/>
      <c r="J41" s="101"/>
      <c r="K41" s="101"/>
    </row>
    <row r="42" spans="4:11" ht="9" customHeight="1">
      <c r="D42" s="101"/>
      <c r="E42" s="101"/>
      <c r="F42" s="101"/>
      <c r="G42" s="101"/>
      <c r="H42" s="101"/>
      <c r="I42" s="101"/>
      <c r="J42" s="101"/>
      <c r="K42" s="101"/>
    </row>
    <row r="43" spans="4:11" ht="9" customHeight="1">
      <c r="D43" s="101"/>
      <c r="E43" s="101"/>
      <c r="F43" s="101"/>
      <c r="G43" s="101"/>
      <c r="H43" s="101"/>
      <c r="I43" s="101"/>
      <c r="J43" s="101"/>
      <c r="K43" s="101"/>
    </row>
    <row r="44" spans="4:11" ht="9" customHeight="1">
      <c r="D44" s="101"/>
      <c r="E44" s="101"/>
      <c r="F44" s="101"/>
      <c r="G44" s="101"/>
      <c r="H44" s="101"/>
      <c r="I44" s="101"/>
      <c r="J44" s="101"/>
      <c r="K44" s="101"/>
    </row>
    <row r="45" spans="4:11" ht="9" customHeight="1">
      <c r="D45" s="101"/>
      <c r="E45" s="101"/>
      <c r="F45" s="101"/>
      <c r="G45" s="101"/>
      <c r="H45" s="101"/>
      <c r="I45" s="101"/>
      <c r="J45" s="101"/>
      <c r="K45" s="101"/>
    </row>
    <row r="46" spans="4:11" ht="9" customHeight="1">
      <c r="D46" s="101"/>
      <c r="E46" s="101"/>
      <c r="F46" s="101"/>
      <c r="G46" s="101"/>
      <c r="H46" s="101"/>
      <c r="I46" s="101"/>
      <c r="J46" s="101"/>
      <c r="K46" s="101"/>
    </row>
    <row r="47" spans="4:11" ht="9" customHeight="1">
      <c r="D47" s="101"/>
      <c r="E47" s="101"/>
      <c r="F47" s="101"/>
      <c r="G47" s="101"/>
      <c r="H47" s="101"/>
      <c r="I47" s="101"/>
      <c r="J47" s="101"/>
      <c r="K47" s="101"/>
    </row>
    <row r="48" spans="4:11" ht="9" customHeight="1">
      <c r="D48" s="101"/>
      <c r="E48" s="101"/>
      <c r="F48" s="101"/>
      <c r="G48" s="101"/>
      <c r="H48" s="101"/>
      <c r="I48" s="101"/>
      <c r="J48" s="101"/>
      <c r="K48" s="101"/>
    </row>
  </sheetData>
  <mergeCells count="2">
    <mergeCell ref="B1:E1"/>
    <mergeCell ref="G1:K1"/>
  </mergeCells>
  <printOptions gridLines="1" horizontalCentered="1"/>
  <pageMargins left="0.5" right="0.5" top="1.75" bottom="1" header="0.5" footer="0.5"/>
  <pageSetup horizontalDpi="600" verticalDpi="600" orientation="landscape" scale="80" r:id="rId1"/>
  <headerFooter alignWithMargins="0">
    <oddHeader>&amp;C&amp;"Arial,Bold"&amp;14Louisiana - 2007 Swimming Season
Action Durations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pane ySplit="2" topLeftCell="BM3" activePane="bottomLeft" state="frozen"/>
      <selection pane="topLeft" activeCell="A1" sqref="A1"/>
      <selection pane="bottomLeft" activeCell="G44" sqref="G44"/>
    </sheetView>
  </sheetViews>
  <sheetFormatPr defaultColWidth="9.140625" defaultRowHeight="12.75"/>
  <cols>
    <col min="1" max="1" width="12.7109375" style="35" customWidth="1"/>
    <col min="2" max="2" width="9.00390625" style="35" customWidth="1"/>
    <col min="3" max="3" width="32.28125" style="59" customWidth="1"/>
    <col min="4" max="4" width="0.85546875" style="35" customWidth="1"/>
    <col min="5" max="8" width="9.140625" style="35" customWidth="1"/>
    <col min="9" max="9" width="0.85546875" style="35" customWidth="1"/>
    <col min="10" max="10" width="9.140625" style="35" customWidth="1"/>
    <col min="11" max="11" width="9.140625" style="37" customWidth="1"/>
    <col min="12" max="13" width="9.140625" style="35" customWidth="1"/>
    <col min="14" max="14" width="0.85546875" style="35" customWidth="1"/>
    <col min="15" max="16384" width="9.140625" style="35" customWidth="1"/>
  </cols>
  <sheetData>
    <row r="1" spans="1:17" s="4" customFormat="1" ht="9" customHeight="1">
      <c r="A1" s="2" t="s">
        <v>42</v>
      </c>
      <c r="B1" s="2"/>
      <c r="C1" s="27"/>
      <c r="D1" s="3"/>
      <c r="E1" s="118" t="s">
        <v>43</v>
      </c>
      <c r="F1" s="118"/>
      <c r="G1" s="118"/>
      <c r="H1" s="118"/>
      <c r="I1" s="3"/>
      <c r="J1" s="118" t="s">
        <v>44</v>
      </c>
      <c r="K1" s="118"/>
      <c r="L1" s="118"/>
      <c r="M1" s="118"/>
      <c r="N1" s="3"/>
      <c r="O1" s="119" t="s">
        <v>45</v>
      </c>
      <c r="P1" s="119"/>
      <c r="Q1" s="119"/>
    </row>
    <row r="2" spans="1:17" s="7" customFormat="1" ht="36" customHeight="1">
      <c r="A2" s="5" t="s">
        <v>46</v>
      </c>
      <c r="B2" s="5" t="s">
        <v>47</v>
      </c>
      <c r="C2" s="5" t="s">
        <v>48</v>
      </c>
      <c r="D2" s="6"/>
      <c r="E2" s="120" t="s">
        <v>10</v>
      </c>
      <c r="F2" s="120"/>
      <c r="G2" s="120" t="s">
        <v>9</v>
      </c>
      <c r="H2" s="120"/>
      <c r="I2" s="6"/>
      <c r="J2" s="5" t="s">
        <v>183</v>
      </c>
      <c r="K2" s="120" t="s">
        <v>49</v>
      </c>
      <c r="L2" s="121"/>
      <c r="M2" s="5" t="s">
        <v>50</v>
      </c>
      <c r="N2" s="6"/>
      <c r="O2" s="120" t="s">
        <v>51</v>
      </c>
      <c r="P2" s="121"/>
      <c r="Q2" s="5" t="s">
        <v>52</v>
      </c>
    </row>
    <row r="3" spans="1:17" s="4" customFormat="1" ht="9" customHeight="1">
      <c r="A3" s="28" t="s">
        <v>72</v>
      </c>
      <c r="B3" s="28" t="s">
        <v>83</v>
      </c>
      <c r="C3" s="28" t="s">
        <v>84</v>
      </c>
      <c r="D3" s="3"/>
      <c r="E3" s="122" t="s">
        <v>188</v>
      </c>
      <c r="F3" s="123"/>
      <c r="G3" s="8">
        <v>183</v>
      </c>
      <c r="H3" s="9" t="s">
        <v>53</v>
      </c>
      <c r="I3" s="3"/>
      <c r="J3" s="9" t="s">
        <v>66</v>
      </c>
      <c r="K3" s="101">
        <v>150</v>
      </c>
      <c r="L3" s="9" t="s">
        <v>53</v>
      </c>
      <c r="M3" s="10">
        <f aca="true" t="shared" si="0" ref="M3:M15">K3/G3</f>
        <v>0.819672131147541</v>
      </c>
      <c r="N3" s="3"/>
      <c r="O3" s="11">
        <f aca="true" t="shared" si="1" ref="O3:O15">G3-K3</f>
        <v>33</v>
      </c>
      <c r="P3" s="9" t="s">
        <v>53</v>
      </c>
      <c r="Q3" s="10">
        <f aca="true" t="shared" si="2" ref="Q3:Q15">O3/G3</f>
        <v>0.18032786885245902</v>
      </c>
    </row>
    <row r="4" spans="1:17" s="4" customFormat="1" ht="9" customHeight="1">
      <c r="A4" s="28" t="s">
        <v>72</v>
      </c>
      <c r="B4" s="28" t="s">
        <v>85</v>
      </c>
      <c r="C4" s="28" t="s">
        <v>86</v>
      </c>
      <c r="D4" s="3"/>
      <c r="E4" s="122" t="s">
        <v>188</v>
      </c>
      <c r="F4" s="123"/>
      <c r="G4" s="8">
        <v>183</v>
      </c>
      <c r="H4" s="9" t="s">
        <v>53</v>
      </c>
      <c r="I4" s="3"/>
      <c r="J4" s="9" t="s">
        <v>66</v>
      </c>
      <c r="K4" s="101">
        <v>151</v>
      </c>
      <c r="L4" s="9" t="s">
        <v>53</v>
      </c>
      <c r="M4" s="10">
        <f t="shared" si="0"/>
        <v>0.825136612021858</v>
      </c>
      <c r="N4" s="3"/>
      <c r="O4" s="11">
        <f t="shared" si="1"/>
        <v>32</v>
      </c>
      <c r="P4" s="9" t="s">
        <v>53</v>
      </c>
      <c r="Q4" s="10">
        <f t="shared" si="2"/>
        <v>0.17486338797814208</v>
      </c>
    </row>
    <row r="5" spans="1:17" s="4" customFormat="1" ht="9" customHeight="1">
      <c r="A5" s="28" t="s">
        <v>72</v>
      </c>
      <c r="B5" s="28" t="s">
        <v>87</v>
      </c>
      <c r="C5" s="28" t="s">
        <v>88</v>
      </c>
      <c r="D5" s="3"/>
      <c r="E5" s="122" t="s">
        <v>188</v>
      </c>
      <c r="F5" s="123"/>
      <c r="G5" s="8">
        <v>183</v>
      </c>
      <c r="H5" s="9" t="s">
        <v>53</v>
      </c>
      <c r="I5" s="3"/>
      <c r="J5" s="9" t="s">
        <v>66</v>
      </c>
      <c r="K5" s="101">
        <v>143</v>
      </c>
      <c r="L5" s="9" t="s">
        <v>53</v>
      </c>
      <c r="M5" s="10">
        <f t="shared" si="0"/>
        <v>0.7814207650273224</v>
      </c>
      <c r="N5" s="3"/>
      <c r="O5" s="11">
        <f t="shared" si="1"/>
        <v>40</v>
      </c>
      <c r="P5" s="9" t="s">
        <v>53</v>
      </c>
      <c r="Q5" s="10">
        <f t="shared" si="2"/>
        <v>0.2185792349726776</v>
      </c>
    </row>
    <row r="6" spans="1:17" s="4" customFormat="1" ht="9" customHeight="1">
      <c r="A6" s="28" t="s">
        <v>72</v>
      </c>
      <c r="B6" s="28" t="s">
        <v>89</v>
      </c>
      <c r="C6" s="28" t="s">
        <v>90</v>
      </c>
      <c r="D6" s="3"/>
      <c r="E6" s="122" t="s">
        <v>188</v>
      </c>
      <c r="F6" s="123"/>
      <c r="G6" s="8">
        <v>183</v>
      </c>
      <c r="H6" s="9" t="s">
        <v>53</v>
      </c>
      <c r="I6" s="3"/>
      <c r="J6" s="9" t="s">
        <v>66</v>
      </c>
      <c r="K6" s="101">
        <v>138</v>
      </c>
      <c r="L6" s="9" t="s">
        <v>53</v>
      </c>
      <c r="M6" s="10">
        <f t="shared" si="0"/>
        <v>0.7540983606557377</v>
      </c>
      <c r="N6" s="3"/>
      <c r="O6" s="11">
        <f t="shared" si="1"/>
        <v>45</v>
      </c>
      <c r="P6" s="9" t="s">
        <v>53</v>
      </c>
      <c r="Q6" s="10">
        <f t="shared" si="2"/>
        <v>0.2459016393442623</v>
      </c>
    </row>
    <row r="7" spans="1:17" s="4" customFormat="1" ht="9" customHeight="1">
      <c r="A7" s="28" t="s">
        <v>72</v>
      </c>
      <c r="B7" s="28" t="s">
        <v>91</v>
      </c>
      <c r="C7" s="28" t="s">
        <v>92</v>
      </c>
      <c r="D7" s="3"/>
      <c r="E7" s="122" t="s">
        <v>188</v>
      </c>
      <c r="F7" s="123"/>
      <c r="G7" s="8">
        <v>183</v>
      </c>
      <c r="H7" s="9" t="s">
        <v>53</v>
      </c>
      <c r="I7" s="3"/>
      <c r="J7" s="9" t="s">
        <v>66</v>
      </c>
      <c r="K7" s="101">
        <v>135</v>
      </c>
      <c r="L7" s="9" t="s">
        <v>53</v>
      </c>
      <c r="M7" s="10">
        <f t="shared" si="0"/>
        <v>0.7377049180327869</v>
      </c>
      <c r="N7" s="3"/>
      <c r="O7" s="11">
        <f t="shared" si="1"/>
        <v>48</v>
      </c>
      <c r="P7" s="9" t="s">
        <v>53</v>
      </c>
      <c r="Q7" s="10">
        <f t="shared" si="2"/>
        <v>0.26229508196721313</v>
      </c>
    </row>
    <row r="8" spans="1:17" s="4" customFormat="1" ht="9" customHeight="1">
      <c r="A8" s="28" t="s">
        <v>72</v>
      </c>
      <c r="B8" s="28" t="s">
        <v>93</v>
      </c>
      <c r="C8" s="28" t="s">
        <v>94</v>
      </c>
      <c r="D8" s="3"/>
      <c r="E8" s="122" t="s">
        <v>188</v>
      </c>
      <c r="F8" s="123"/>
      <c r="G8" s="8">
        <v>183</v>
      </c>
      <c r="H8" s="9" t="s">
        <v>53</v>
      </c>
      <c r="I8" s="3"/>
      <c r="J8" s="9" t="s">
        <v>66</v>
      </c>
      <c r="K8" s="101">
        <v>118</v>
      </c>
      <c r="L8" s="9" t="s">
        <v>53</v>
      </c>
      <c r="M8" s="10">
        <f t="shared" si="0"/>
        <v>0.644808743169399</v>
      </c>
      <c r="N8" s="3"/>
      <c r="O8" s="11">
        <f t="shared" si="1"/>
        <v>65</v>
      </c>
      <c r="P8" s="9" t="s">
        <v>53</v>
      </c>
      <c r="Q8" s="10">
        <f t="shared" si="2"/>
        <v>0.3551912568306011</v>
      </c>
    </row>
    <row r="9" spans="1:17" s="4" customFormat="1" ht="9" customHeight="1">
      <c r="A9" s="28" t="s">
        <v>72</v>
      </c>
      <c r="B9" s="28" t="s">
        <v>95</v>
      </c>
      <c r="C9" s="28" t="s">
        <v>96</v>
      </c>
      <c r="D9" s="3"/>
      <c r="E9" s="122" t="s">
        <v>188</v>
      </c>
      <c r="F9" s="123"/>
      <c r="G9" s="8">
        <v>183</v>
      </c>
      <c r="H9" s="9" t="s">
        <v>53</v>
      </c>
      <c r="I9" s="3"/>
      <c r="J9" s="9" t="s">
        <v>66</v>
      </c>
      <c r="K9" s="101">
        <v>83</v>
      </c>
      <c r="L9" s="9" t="s">
        <v>53</v>
      </c>
      <c r="M9" s="10">
        <f t="shared" si="0"/>
        <v>0.453551912568306</v>
      </c>
      <c r="N9" s="3"/>
      <c r="O9" s="11">
        <f t="shared" si="1"/>
        <v>100</v>
      </c>
      <c r="P9" s="9" t="s">
        <v>53</v>
      </c>
      <c r="Q9" s="10">
        <f t="shared" si="2"/>
        <v>0.546448087431694</v>
      </c>
    </row>
    <row r="10" spans="1:17" s="4" customFormat="1" ht="9" customHeight="1">
      <c r="A10" s="28" t="s">
        <v>72</v>
      </c>
      <c r="B10" s="28" t="s">
        <v>97</v>
      </c>
      <c r="C10" s="28" t="s">
        <v>98</v>
      </c>
      <c r="D10" s="3"/>
      <c r="E10" s="122" t="s">
        <v>188</v>
      </c>
      <c r="F10" s="123"/>
      <c r="G10" s="8">
        <v>183</v>
      </c>
      <c r="H10" s="9" t="s">
        <v>53</v>
      </c>
      <c r="I10" s="3"/>
      <c r="J10" s="9" t="s">
        <v>66</v>
      </c>
      <c r="K10" s="101">
        <v>104</v>
      </c>
      <c r="L10" s="9" t="s">
        <v>53</v>
      </c>
      <c r="M10" s="10">
        <f t="shared" si="0"/>
        <v>0.5683060109289617</v>
      </c>
      <c r="N10" s="3"/>
      <c r="O10" s="11">
        <f t="shared" si="1"/>
        <v>79</v>
      </c>
      <c r="P10" s="9" t="s">
        <v>53</v>
      </c>
      <c r="Q10" s="10">
        <f t="shared" si="2"/>
        <v>0.43169398907103823</v>
      </c>
    </row>
    <row r="11" spans="1:17" s="4" customFormat="1" ht="9" customHeight="1">
      <c r="A11" s="28" t="s">
        <v>72</v>
      </c>
      <c r="B11" s="28" t="s">
        <v>99</v>
      </c>
      <c r="C11" s="28" t="s">
        <v>100</v>
      </c>
      <c r="D11" s="3"/>
      <c r="E11" s="122" t="s">
        <v>188</v>
      </c>
      <c r="F11" s="123"/>
      <c r="G11" s="8">
        <v>183</v>
      </c>
      <c r="H11" s="9" t="s">
        <v>53</v>
      </c>
      <c r="I11" s="3"/>
      <c r="J11" s="9" t="s">
        <v>66</v>
      </c>
      <c r="K11" s="101">
        <v>123</v>
      </c>
      <c r="L11" s="9" t="s">
        <v>53</v>
      </c>
      <c r="M11" s="10">
        <f t="shared" si="0"/>
        <v>0.6721311475409836</v>
      </c>
      <c r="N11" s="3"/>
      <c r="O11" s="11">
        <f t="shared" si="1"/>
        <v>60</v>
      </c>
      <c r="P11" s="9" t="s">
        <v>53</v>
      </c>
      <c r="Q11" s="10">
        <f t="shared" si="2"/>
        <v>0.32786885245901637</v>
      </c>
    </row>
    <row r="12" spans="1:17" s="4" customFormat="1" ht="9" customHeight="1">
      <c r="A12" s="28" t="s">
        <v>72</v>
      </c>
      <c r="B12" s="28" t="s">
        <v>101</v>
      </c>
      <c r="C12" s="28" t="s">
        <v>102</v>
      </c>
      <c r="D12" s="3"/>
      <c r="E12" s="122" t="s">
        <v>188</v>
      </c>
      <c r="F12" s="123"/>
      <c r="G12" s="8">
        <v>183</v>
      </c>
      <c r="H12" s="9" t="s">
        <v>53</v>
      </c>
      <c r="I12" s="3"/>
      <c r="J12" s="9" t="s">
        <v>66</v>
      </c>
      <c r="K12" s="101">
        <v>116</v>
      </c>
      <c r="L12" s="9" t="s">
        <v>53</v>
      </c>
      <c r="M12" s="10">
        <f t="shared" si="0"/>
        <v>0.6338797814207651</v>
      </c>
      <c r="N12" s="3"/>
      <c r="O12" s="11">
        <f t="shared" si="1"/>
        <v>67</v>
      </c>
      <c r="P12" s="9" t="s">
        <v>53</v>
      </c>
      <c r="Q12" s="10">
        <f t="shared" si="2"/>
        <v>0.366120218579235</v>
      </c>
    </row>
    <row r="13" spans="1:17" s="4" customFormat="1" ht="9" customHeight="1">
      <c r="A13" s="28" t="s">
        <v>72</v>
      </c>
      <c r="B13" s="28" t="s">
        <v>103</v>
      </c>
      <c r="C13" s="28" t="s">
        <v>104</v>
      </c>
      <c r="D13" s="3"/>
      <c r="E13" s="122" t="s">
        <v>188</v>
      </c>
      <c r="F13" s="123"/>
      <c r="G13" s="8">
        <v>183</v>
      </c>
      <c r="H13" s="9" t="s">
        <v>53</v>
      </c>
      <c r="I13" s="3"/>
      <c r="J13" s="9" t="s">
        <v>66</v>
      </c>
      <c r="K13" s="101">
        <v>144</v>
      </c>
      <c r="L13" s="9" t="s">
        <v>53</v>
      </c>
      <c r="M13" s="10">
        <f t="shared" si="0"/>
        <v>0.7868852459016393</v>
      </c>
      <c r="N13" s="3"/>
      <c r="O13" s="11">
        <f t="shared" si="1"/>
        <v>39</v>
      </c>
      <c r="P13" s="9" t="s">
        <v>53</v>
      </c>
      <c r="Q13" s="10">
        <f t="shared" si="2"/>
        <v>0.21311475409836064</v>
      </c>
    </row>
    <row r="14" spans="1:17" s="4" customFormat="1" ht="9" customHeight="1">
      <c r="A14" s="28" t="s">
        <v>72</v>
      </c>
      <c r="B14" s="28" t="s">
        <v>105</v>
      </c>
      <c r="C14" s="28" t="s">
        <v>106</v>
      </c>
      <c r="D14" s="3"/>
      <c r="E14" s="122" t="s">
        <v>188</v>
      </c>
      <c r="F14" s="123"/>
      <c r="G14" s="8">
        <v>183</v>
      </c>
      <c r="H14" s="9" t="s">
        <v>53</v>
      </c>
      <c r="I14" s="3"/>
      <c r="J14" s="9" t="s">
        <v>66</v>
      </c>
      <c r="K14" s="101">
        <v>68</v>
      </c>
      <c r="L14" s="9" t="s">
        <v>53</v>
      </c>
      <c r="M14" s="10">
        <f t="shared" si="0"/>
        <v>0.37158469945355194</v>
      </c>
      <c r="N14" s="3"/>
      <c r="O14" s="11">
        <f t="shared" si="1"/>
        <v>115</v>
      </c>
      <c r="P14" s="9" t="s">
        <v>53</v>
      </c>
      <c r="Q14" s="10">
        <f t="shared" si="2"/>
        <v>0.6284153005464481</v>
      </c>
    </row>
    <row r="15" spans="1:17" s="4" customFormat="1" ht="9" customHeight="1">
      <c r="A15" s="58" t="s">
        <v>72</v>
      </c>
      <c r="B15" s="58" t="s">
        <v>107</v>
      </c>
      <c r="C15" s="58" t="s">
        <v>108</v>
      </c>
      <c r="D15" s="3"/>
      <c r="E15" s="124" t="s">
        <v>188</v>
      </c>
      <c r="F15" s="125"/>
      <c r="G15" s="73">
        <v>183</v>
      </c>
      <c r="H15" s="74" t="s">
        <v>53</v>
      </c>
      <c r="I15" s="3"/>
      <c r="J15" s="74" t="s">
        <v>66</v>
      </c>
      <c r="K15" s="102">
        <v>166</v>
      </c>
      <c r="L15" s="74" t="s">
        <v>53</v>
      </c>
      <c r="M15" s="13">
        <f t="shared" si="0"/>
        <v>0.907103825136612</v>
      </c>
      <c r="N15" s="3"/>
      <c r="O15" s="14">
        <f t="shared" si="1"/>
        <v>17</v>
      </c>
      <c r="P15" s="74" t="s">
        <v>53</v>
      </c>
      <c r="Q15" s="13">
        <f t="shared" si="2"/>
        <v>0.09289617486338798</v>
      </c>
    </row>
    <row r="16" spans="1:17" s="4" customFormat="1" ht="9" customHeight="1">
      <c r="A16" s="15"/>
      <c r="B16" s="16">
        <f>COUNTA(B3:B15)</f>
        <v>13</v>
      </c>
      <c r="C16" s="17"/>
      <c r="D16" s="3"/>
      <c r="E16" s="16"/>
      <c r="F16" s="15"/>
      <c r="G16" s="16">
        <f>SUM(G3:G15)</f>
        <v>2379</v>
      </c>
      <c r="H16" s="18" t="s">
        <v>53</v>
      </c>
      <c r="I16" s="3"/>
      <c r="J16" s="16">
        <f>COUNTA(J3:J15)</f>
        <v>13</v>
      </c>
      <c r="K16" s="16">
        <f>SUM(K3:K15)</f>
        <v>1639</v>
      </c>
      <c r="L16" s="18" t="s">
        <v>53</v>
      </c>
      <c r="M16" s="19">
        <f>K16/G16</f>
        <v>0.6889449348465742</v>
      </c>
      <c r="N16" s="3"/>
      <c r="O16" s="20">
        <f>G16-K16</f>
        <v>740</v>
      </c>
      <c r="P16" s="18" t="s">
        <v>53</v>
      </c>
      <c r="Q16" s="19">
        <f>O16/G16</f>
        <v>0.3110550651534258</v>
      </c>
    </row>
    <row r="17" spans="1:17" s="4" customFormat="1" ht="9" customHeight="1">
      <c r="A17" s="15"/>
      <c r="B17" s="16"/>
      <c r="C17" s="17"/>
      <c r="D17" s="3"/>
      <c r="E17" s="16"/>
      <c r="F17" s="15"/>
      <c r="G17" s="16"/>
      <c r="H17" s="18"/>
      <c r="I17" s="3"/>
      <c r="J17" s="16"/>
      <c r="K17" s="16"/>
      <c r="L17" s="18"/>
      <c r="M17" s="19"/>
      <c r="N17" s="3"/>
      <c r="O17" s="20"/>
      <c r="P17" s="18"/>
      <c r="Q17" s="19"/>
    </row>
    <row r="18" spans="1:17" s="4" customFormat="1" ht="9" customHeight="1">
      <c r="A18" s="28" t="s">
        <v>73</v>
      </c>
      <c r="B18" s="28" t="s">
        <v>109</v>
      </c>
      <c r="C18" s="28" t="s">
        <v>110</v>
      </c>
      <c r="D18" s="3"/>
      <c r="E18" s="122" t="s">
        <v>188</v>
      </c>
      <c r="F18" s="123"/>
      <c r="G18" s="8">
        <v>183</v>
      </c>
      <c r="H18" s="9" t="s">
        <v>53</v>
      </c>
      <c r="I18" s="3"/>
      <c r="J18" s="9" t="s">
        <v>66</v>
      </c>
      <c r="K18" s="8">
        <v>20</v>
      </c>
      <c r="L18" s="9" t="s">
        <v>53</v>
      </c>
      <c r="M18" s="10">
        <f aca="true" t="shared" si="3" ref="M18:M24">K18/G18</f>
        <v>0.1092896174863388</v>
      </c>
      <c r="N18" s="3"/>
      <c r="O18" s="11">
        <f aca="true" t="shared" si="4" ref="O18:O24">G18-K18</f>
        <v>163</v>
      </c>
      <c r="P18" s="9" t="s">
        <v>53</v>
      </c>
      <c r="Q18" s="10">
        <f aca="true" t="shared" si="5" ref="Q18:Q24">O18/G18</f>
        <v>0.8907103825136612</v>
      </c>
    </row>
    <row r="19" spans="1:17" s="4" customFormat="1" ht="9" customHeight="1">
      <c r="A19" s="28" t="s">
        <v>73</v>
      </c>
      <c r="B19" s="28" t="s">
        <v>111</v>
      </c>
      <c r="C19" s="28" t="s">
        <v>112</v>
      </c>
      <c r="D19" s="3"/>
      <c r="E19" s="122" t="s">
        <v>188</v>
      </c>
      <c r="F19" s="123"/>
      <c r="G19" s="8">
        <v>183</v>
      </c>
      <c r="H19" s="9" t="s">
        <v>53</v>
      </c>
      <c r="I19" s="3"/>
      <c r="J19" s="9"/>
      <c r="K19" s="8"/>
      <c r="L19" s="9" t="s">
        <v>53</v>
      </c>
      <c r="M19" s="10">
        <f t="shared" si="3"/>
        <v>0</v>
      </c>
      <c r="N19" s="3"/>
      <c r="O19" s="11">
        <f t="shared" si="4"/>
        <v>183</v>
      </c>
      <c r="P19" s="9" t="s">
        <v>53</v>
      </c>
      <c r="Q19" s="10">
        <f t="shared" si="5"/>
        <v>1</v>
      </c>
    </row>
    <row r="20" spans="1:17" s="4" customFormat="1" ht="9" customHeight="1">
      <c r="A20" s="28" t="s">
        <v>73</v>
      </c>
      <c r="B20" s="28" t="s">
        <v>113</v>
      </c>
      <c r="C20" s="28" t="s">
        <v>114</v>
      </c>
      <c r="D20" s="3"/>
      <c r="E20" s="122" t="s">
        <v>188</v>
      </c>
      <c r="F20" s="123"/>
      <c r="G20" s="8">
        <v>183</v>
      </c>
      <c r="H20" s="9" t="s">
        <v>53</v>
      </c>
      <c r="I20" s="3"/>
      <c r="J20" s="9"/>
      <c r="K20" s="8"/>
      <c r="L20" s="9" t="s">
        <v>53</v>
      </c>
      <c r="M20" s="10">
        <f t="shared" si="3"/>
        <v>0</v>
      </c>
      <c r="N20" s="3"/>
      <c r="O20" s="11">
        <f t="shared" si="4"/>
        <v>183</v>
      </c>
      <c r="P20" s="9" t="s">
        <v>53</v>
      </c>
      <c r="Q20" s="10">
        <f t="shared" si="5"/>
        <v>1</v>
      </c>
    </row>
    <row r="21" spans="1:17" s="4" customFormat="1" ht="9" customHeight="1">
      <c r="A21" s="28" t="s">
        <v>73</v>
      </c>
      <c r="B21" s="28" t="s">
        <v>115</v>
      </c>
      <c r="C21" s="28" t="s">
        <v>116</v>
      </c>
      <c r="D21" s="3"/>
      <c r="E21" s="122" t="s">
        <v>188</v>
      </c>
      <c r="F21" s="123"/>
      <c r="G21" s="8">
        <v>183</v>
      </c>
      <c r="H21" s="9" t="s">
        <v>53</v>
      </c>
      <c r="I21" s="3"/>
      <c r="J21" s="9"/>
      <c r="K21" s="8"/>
      <c r="L21" s="9" t="s">
        <v>53</v>
      </c>
      <c r="M21" s="10">
        <f t="shared" si="3"/>
        <v>0</v>
      </c>
      <c r="N21" s="3"/>
      <c r="O21" s="11">
        <f t="shared" si="4"/>
        <v>183</v>
      </c>
      <c r="P21" s="9" t="s">
        <v>53</v>
      </c>
      <c r="Q21" s="10">
        <f t="shared" si="5"/>
        <v>1</v>
      </c>
    </row>
    <row r="22" spans="1:17" s="4" customFormat="1" ht="9" customHeight="1">
      <c r="A22" s="28" t="s">
        <v>73</v>
      </c>
      <c r="B22" s="28" t="s">
        <v>117</v>
      </c>
      <c r="C22" s="28" t="s">
        <v>118</v>
      </c>
      <c r="D22" s="3"/>
      <c r="E22" s="122" t="s">
        <v>188</v>
      </c>
      <c r="F22" s="123"/>
      <c r="G22" s="8">
        <v>183</v>
      </c>
      <c r="H22" s="9" t="s">
        <v>53</v>
      </c>
      <c r="I22" s="3"/>
      <c r="J22" s="9"/>
      <c r="K22" s="8"/>
      <c r="L22" s="9" t="s">
        <v>53</v>
      </c>
      <c r="M22" s="10">
        <f t="shared" si="3"/>
        <v>0</v>
      </c>
      <c r="N22" s="3"/>
      <c r="O22" s="11">
        <f t="shared" si="4"/>
        <v>183</v>
      </c>
      <c r="P22" s="9" t="s">
        <v>53</v>
      </c>
      <c r="Q22" s="10">
        <f t="shared" si="5"/>
        <v>1</v>
      </c>
    </row>
    <row r="23" spans="1:17" s="4" customFormat="1" ht="9" customHeight="1">
      <c r="A23" s="28" t="s">
        <v>73</v>
      </c>
      <c r="B23" s="28" t="s">
        <v>119</v>
      </c>
      <c r="C23" s="28" t="s">
        <v>120</v>
      </c>
      <c r="D23" s="3"/>
      <c r="E23" s="122" t="s">
        <v>188</v>
      </c>
      <c r="F23" s="123"/>
      <c r="G23" s="8">
        <v>183</v>
      </c>
      <c r="H23" s="9" t="s">
        <v>53</v>
      </c>
      <c r="I23" s="3"/>
      <c r="J23" s="9"/>
      <c r="K23" s="8"/>
      <c r="L23" s="9" t="s">
        <v>53</v>
      </c>
      <c r="M23" s="10">
        <f t="shared" si="3"/>
        <v>0</v>
      </c>
      <c r="N23" s="3"/>
      <c r="O23" s="11">
        <f t="shared" si="4"/>
        <v>183</v>
      </c>
      <c r="P23" s="9" t="s">
        <v>53</v>
      </c>
      <c r="Q23" s="10">
        <f t="shared" si="5"/>
        <v>1</v>
      </c>
    </row>
    <row r="24" spans="1:17" s="4" customFormat="1" ht="9" customHeight="1">
      <c r="A24" s="58" t="s">
        <v>73</v>
      </c>
      <c r="B24" s="58" t="s">
        <v>121</v>
      </c>
      <c r="C24" s="58" t="s">
        <v>122</v>
      </c>
      <c r="D24" s="3"/>
      <c r="E24" s="124" t="s">
        <v>188</v>
      </c>
      <c r="F24" s="125"/>
      <c r="G24" s="73">
        <v>183</v>
      </c>
      <c r="H24" s="74" t="s">
        <v>53</v>
      </c>
      <c r="I24" s="3"/>
      <c r="J24" s="74"/>
      <c r="K24" s="73"/>
      <c r="L24" s="74" t="s">
        <v>53</v>
      </c>
      <c r="M24" s="13">
        <f t="shared" si="3"/>
        <v>0</v>
      </c>
      <c r="N24" s="3"/>
      <c r="O24" s="14">
        <f t="shared" si="4"/>
        <v>183</v>
      </c>
      <c r="P24" s="74" t="s">
        <v>53</v>
      </c>
      <c r="Q24" s="13">
        <f t="shared" si="5"/>
        <v>1</v>
      </c>
    </row>
    <row r="25" spans="1:17" s="4" customFormat="1" ht="9" customHeight="1">
      <c r="A25" s="15"/>
      <c r="B25" s="16">
        <f>COUNTA(B18:B24)</f>
        <v>7</v>
      </c>
      <c r="C25" s="17"/>
      <c r="D25" s="3"/>
      <c r="E25" s="16"/>
      <c r="F25" s="15"/>
      <c r="G25" s="16">
        <f>SUM(G18:G24)</f>
        <v>1281</v>
      </c>
      <c r="H25" s="18" t="s">
        <v>53</v>
      </c>
      <c r="I25" s="3"/>
      <c r="J25" s="16">
        <f>COUNTA(J18:J24)</f>
        <v>1</v>
      </c>
      <c r="K25" s="16">
        <f>SUM(K18:K24)</f>
        <v>20</v>
      </c>
      <c r="L25" s="18" t="s">
        <v>53</v>
      </c>
      <c r="M25" s="19">
        <f>K25/G25</f>
        <v>0.0156128024980484</v>
      </c>
      <c r="N25" s="3"/>
      <c r="O25" s="20">
        <f>G25-K25</f>
        <v>1261</v>
      </c>
      <c r="P25" s="18" t="s">
        <v>53</v>
      </c>
      <c r="Q25" s="19">
        <f>O25/G25</f>
        <v>0.9843871975019516</v>
      </c>
    </row>
    <row r="26" spans="1:17" s="4" customFormat="1" ht="9" customHeight="1">
      <c r="A26" s="15"/>
      <c r="B26" s="16"/>
      <c r="C26" s="17"/>
      <c r="D26" s="3"/>
      <c r="E26" s="16"/>
      <c r="F26" s="15"/>
      <c r="G26" s="16"/>
      <c r="H26" s="18"/>
      <c r="I26" s="3"/>
      <c r="J26" s="16"/>
      <c r="K26" s="16"/>
      <c r="L26" s="18"/>
      <c r="M26" s="19"/>
      <c r="N26" s="3"/>
      <c r="O26" s="20"/>
      <c r="P26" s="18"/>
      <c r="Q26" s="19"/>
    </row>
    <row r="27" spans="1:17" s="4" customFormat="1" ht="9" customHeight="1">
      <c r="A27" s="28" t="s">
        <v>74</v>
      </c>
      <c r="B27" s="28" t="s">
        <v>123</v>
      </c>
      <c r="C27" s="28" t="s">
        <v>124</v>
      </c>
      <c r="D27" s="3"/>
      <c r="E27" s="122" t="s">
        <v>188</v>
      </c>
      <c r="F27" s="123"/>
      <c r="G27" s="8">
        <v>183</v>
      </c>
      <c r="H27" s="9" t="s">
        <v>53</v>
      </c>
      <c r="I27" s="3"/>
      <c r="J27" s="9" t="s">
        <v>66</v>
      </c>
      <c r="K27" s="8">
        <v>6</v>
      </c>
      <c r="L27" s="9" t="s">
        <v>53</v>
      </c>
      <c r="M27" s="10">
        <f>K27/G27</f>
        <v>0.03278688524590164</v>
      </c>
      <c r="N27" s="3"/>
      <c r="O27" s="11">
        <f>G27-K27</f>
        <v>177</v>
      </c>
      <c r="P27" s="9" t="s">
        <v>53</v>
      </c>
      <c r="Q27" s="10">
        <f>O27/G27</f>
        <v>0.9672131147540983</v>
      </c>
    </row>
    <row r="28" spans="1:17" s="4" customFormat="1" ht="9" customHeight="1">
      <c r="A28" s="28" t="s">
        <v>74</v>
      </c>
      <c r="B28" s="28" t="s">
        <v>125</v>
      </c>
      <c r="C28" s="28" t="s">
        <v>126</v>
      </c>
      <c r="D28" s="3"/>
      <c r="E28" s="122" t="s">
        <v>188</v>
      </c>
      <c r="F28" s="123"/>
      <c r="G28" s="8">
        <v>183</v>
      </c>
      <c r="H28" s="9" t="s">
        <v>53</v>
      </c>
      <c r="I28" s="3"/>
      <c r="J28" s="9" t="s">
        <v>66</v>
      </c>
      <c r="K28" s="8">
        <v>29</v>
      </c>
      <c r="L28" s="9" t="s">
        <v>53</v>
      </c>
      <c r="M28" s="10">
        <f>K28/G28</f>
        <v>0.15846994535519127</v>
      </c>
      <c r="N28" s="3"/>
      <c r="O28" s="11">
        <f>G28-K28</f>
        <v>154</v>
      </c>
      <c r="P28" s="9" t="s">
        <v>53</v>
      </c>
      <c r="Q28" s="10">
        <f>O28/G28</f>
        <v>0.8415300546448088</v>
      </c>
    </row>
    <row r="29" spans="1:17" s="4" customFormat="1" ht="9" customHeight="1">
      <c r="A29" s="28" t="s">
        <v>74</v>
      </c>
      <c r="B29" s="28" t="s">
        <v>127</v>
      </c>
      <c r="C29" s="28" t="s">
        <v>128</v>
      </c>
      <c r="D29" s="3"/>
      <c r="E29" s="122" t="s">
        <v>188</v>
      </c>
      <c r="F29" s="123"/>
      <c r="G29" s="8">
        <v>183</v>
      </c>
      <c r="H29" s="9" t="s">
        <v>53</v>
      </c>
      <c r="I29" s="3"/>
      <c r="J29" s="16"/>
      <c r="K29" s="103"/>
      <c r="L29" s="9" t="s">
        <v>53</v>
      </c>
      <c r="M29" s="10">
        <f>K29/G29</f>
        <v>0</v>
      </c>
      <c r="N29" s="3"/>
      <c r="O29" s="11">
        <f>G29-K29</f>
        <v>183</v>
      </c>
      <c r="P29" s="9" t="s">
        <v>53</v>
      </c>
      <c r="Q29" s="10">
        <f>O29/G29</f>
        <v>1</v>
      </c>
    </row>
    <row r="30" spans="1:17" s="4" customFormat="1" ht="9" customHeight="1">
      <c r="A30" s="58" t="s">
        <v>74</v>
      </c>
      <c r="B30" s="58" t="s">
        <v>129</v>
      </c>
      <c r="C30" s="58" t="s">
        <v>130</v>
      </c>
      <c r="D30" s="3"/>
      <c r="E30" s="124" t="s">
        <v>188</v>
      </c>
      <c r="F30" s="125"/>
      <c r="G30" s="73">
        <v>183</v>
      </c>
      <c r="H30" s="74" t="s">
        <v>53</v>
      </c>
      <c r="I30" s="3"/>
      <c r="J30" s="74" t="s">
        <v>66</v>
      </c>
      <c r="K30" s="73">
        <v>8</v>
      </c>
      <c r="L30" s="74" t="s">
        <v>53</v>
      </c>
      <c r="M30" s="13">
        <f>K30/G30</f>
        <v>0.04371584699453552</v>
      </c>
      <c r="N30" s="3"/>
      <c r="O30" s="14">
        <f>G30-K30</f>
        <v>175</v>
      </c>
      <c r="P30" s="74" t="s">
        <v>53</v>
      </c>
      <c r="Q30" s="13">
        <f>O30/G30</f>
        <v>0.9562841530054644</v>
      </c>
    </row>
    <row r="31" spans="1:17" s="4" customFormat="1" ht="9" customHeight="1">
      <c r="A31" s="15"/>
      <c r="B31" s="16">
        <f>COUNTA(B27:B30)</f>
        <v>4</v>
      </c>
      <c r="C31" s="17"/>
      <c r="D31" s="3"/>
      <c r="E31" s="16"/>
      <c r="F31" s="15"/>
      <c r="G31" s="16">
        <f>SUM(G27:G30)</f>
        <v>732</v>
      </c>
      <c r="H31" s="18" t="s">
        <v>53</v>
      </c>
      <c r="I31" s="3"/>
      <c r="J31" s="16">
        <f>COUNTA(J27:J30)</f>
        <v>3</v>
      </c>
      <c r="K31" s="16">
        <f>SUM(K27:K30)</f>
        <v>43</v>
      </c>
      <c r="L31" s="18" t="s">
        <v>53</v>
      </c>
      <c r="M31" s="19">
        <f>K31/G31</f>
        <v>0.05874316939890711</v>
      </c>
      <c r="N31" s="3"/>
      <c r="O31" s="20">
        <f>G31-K31</f>
        <v>689</v>
      </c>
      <c r="P31" s="18" t="s">
        <v>53</v>
      </c>
      <c r="Q31" s="19">
        <f>O31/G31</f>
        <v>0.9412568306010929</v>
      </c>
    </row>
    <row r="32" spans="1:17" s="4" customFormat="1" ht="9" customHeight="1">
      <c r="A32" s="15"/>
      <c r="B32" s="16"/>
      <c r="C32" s="17"/>
      <c r="D32" s="3"/>
      <c r="E32" s="16"/>
      <c r="F32" s="15"/>
      <c r="G32" s="16"/>
      <c r="H32" s="18"/>
      <c r="I32" s="3"/>
      <c r="J32" s="16"/>
      <c r="K32" s="16"/>
      <c r="L32" s="18"/>
      <c r="M32" s="19"/>
      <c r="N32" s="3"/>
      <c r="O32" s="20"/>
      <c r="P32" s="18"/>
      <c r="Q32" s="19"/>
    </row>
    <row r="33" spans="1:17" s="4" customFormat="1" ht="9" customHeight="1">
      <c r="A33" s="58" t="s">
        <v>76</v>
      </c>
      <c r="B33" s="58" t="s">
        <v>133</v>
      </c>
      <c r="C33" s="58" t="s">
        <v>134</v>
      </c>
      <c r="E33" s="124" t="s">
        <v>188</v>
      </c>
      <c r="F33" s="125"/>
      <c r="G33" s="73">
        <v>183</v>
      </c>
      <c r="H33" s="74" t="s">
        <v>53</v>
      </c>
      <c r="I33" s="3"/>
      <c r="J33" s="74" t="s">
        <v>66</v>
      </c>
      <c r="K33" s="73">
        <v>20</v>
      </c>
      <c r="L33" s="74" t="s">
        <v>53</v>
      </c>
      <c r="M33" s="13">
        <f>K33/G33</f>
        <v>0.1092896174863388</v>
      </c>
      <c r="N33" s="3"/>
      <c r="O33" s="14">
        <f>G33-K33</f>
        <v>163</v>
      </c>
      <c r="P33" s="74" t="s">
        <v>53</v>
      </c>
      <c r="Q33" s="13">
        <f>O33/G33</f>
        <v>0.8907103825136612</v>
      </c>
    </row>
    <row r="34" spans="1:17" s="4" customFormat="1" ht="9" customHeight="1">
      <c r="A34" s="15"/>
      <c r="B34" s="16">
        <f>COUNTA(B33:B33)</f>
        <v>1</v>
      </c>
      <c r="C34" s="17"/>
      <c r="D34" s="3"/>
      <c r="E34" s="16"/>
      <c r="F34" s="15"/>
      <c r="G34" s="16">
        <f>SUM(G33:G33)</f>
        <v>183</v>
      </c>
      <c r="H34" s="18" t="s">
        <v>53</v>
      </c>
      <c r="I34" s="3"/>
      <c r="J34" s="16">
        <f>COUNTA(J33:J33)</f>
        <v>1</v>
      </c>
      <c r="K34" s="16">
        <f>SUM(K33:K33)</f>
        <v>20</v>
      </c>
      <c r="L34" s="18" t="s">
        <v>53</v>
      </c>
      <c r="M34" s="19">
        <f>K34/G34</f>
        <v>0.1092896174863388</v>
      </c>
      <c r="N34" s="3"/>
      <c r="O34" s="20">
        <f>G34-K34</f>
        <v>163</v>
      </c>
      <c r="P34" s="18" t="s">
        <v>53</v>
      </c>
      <c r="Q34" s="19">
        <f>O34/G34</f>
        <v>0.8907103825136612</v>
      </c>
    </row>
    <row r="35" spans="1:17" s="4" customFormat="1" ht="9" customHeight="1">
      <c r="A35" s="15"/>
      <c r="B35" s="16"/>
      <c r="C35" s="17"/>
      <c r="D35" s="3"/>
      <c r="E35" s="16"/>
      <c r="F35" s="15"/>
      <c r="G35" s="16"/>
      <c r="H35" s="18"/>
      <c r="I35" s="3"/>
      <c r="J35" s="16"/>
      <c r="K35" s="16"/>
      <c r="L35" s="18"/>
      <c r="M35" s="19"/>
      <c r="N35" s="3"/>
      <c r="O35" s="20"/>
      <c r="P35" s="18"/>
      <c r="Q35" s="19"/>
    </row>
    <row r="36" spans="1:17" s="4" customFormat="1" ht="9" customHeight="1">
      <c r="A36" s="58" t="s">
        <v>77</v>
      </c>
      <c r="B36" s="104" t="s">
        <v>135</v>
      </c>
      <c r="C36" s="104" t="s">
        <v>136</v>
      </c>
      <c r="D36" s="110"/>
      <c r="E36" s="126" t="s">
        <v>188</v>
      </c>
      <c r="F36" s="127"/>
      <c r="G36" s="109">
        <v>0</v>
      </c>
      <c r="H36" s="111" t="s">
        <v>53</v>
      </c>
      <c r="I36" s="3"/>
      <c r="J36" s="74"/>
      <c r="K36" s="73" t="s">
        <v>28</v>
      </c>
      <c r="L36" s="74" t="s">
        <v>53</v>
      </c>
      <c r="M36" s="73" t="s">
        <v>28</v>
      </c>
      <c r="N36" s="3"/>
      <c r="O36" s="73" t="s">
        <v>28</v>
      </c>
      <c r="P36" s="74" t="s">
        <v>53</v>
      </c>
      <c r="Q36" s="73" t="s">
        <v>28</v>
      </c>
    </row>
    <row r="37" spans="1:17" s="4" customFormat="1" ht="9" customHeight="1">
      <c r="A37" s="15"/>
      <c r="B37" s="16">
        <f>COUNTA(B36:B36)</f>
        <v>1</v>
      </c>
      <c r="C37" s="17"/>
      <c r="D37" s="3"/>
      <c r="E37" s="16"/>
      <c r="F37" s="15"/>
      <c r="G37" s="16">
        <f>SUM(G36:G36)</f>
        <v>0</v>
      </c>
      <c r="H37" s="18" t="s">
        <v>53</v>
      </c>
      <c r="I37" s="3"/>
      <c r="J37" s="16">
        <f>COUNTA(J36:J36)</f>
        <v>0</v>
      </c>
      <c r="K37" s="16">
        <f>SUM(K36:K36)</f>
        <v>0</v>
      </c>
      <c r="L37" s="18" t="s">
        <v>53</v>
      </c>
      <c r="M37" s="19" t="e">
        <f>K37/G37</f>
        <v>#DIV/0!</v>
      </c>
      <c r="N37" s="3"/>
      <c r="O37" s="20">
        <f>G37-K37</f>
        <v>0</v>
      </c>
      <c r="P37" s="18" t="s">
        <v>53</v>
      </c>
      <c r="Q37" s="19" t="e">
        <f>O37/G37</f>
        <v>#DIV/0!</v>
      </c>
    </row>
    <row r="38" spans="1:17" s="4" customFormat="1" ht="9" customHeight="1">
      <c r="A38" s="15"/>
      <c r="B38" s="16"/>
      <c r="C38" s="17"/>
      <c r="D38" s="3"/>
      <c r="E38" s="16"/>
      <c r="F38" s="15"/>
      <c r="G38" s="16"/>
      <c r="H38" s="18"/>
      <c r="I38" s="3"/>
      <c r="J38" s="16"/>
      <c r="K38" s="16"/>
      <c r="L38" s="18"/>
      <c r="M38" s="19"/>
      <c r="N38" s="3"/>
      <c r="O38" s="20"/>
      <c r="P38" s="18"/>
      <c r="Q38" s="19"/>
    </row>
    <row r="39" spans="1:17" s="4" customFormat="1" ht="9" customHeight="1">
      <c r="A39" s="15"/>
      <c r="B39" s="108"/>
      <c r="C39" s="105" t="s">
        <v>189</v>
      </c>
      <c r="D39" s="3"/>
      <c r="E39" s="16"/>
      <c r="F39" s="15"/>
      <c r="G39" s="16"/>
      <c r="H39" s="18"/>
      <c r="I39" s="3"/>
      <c r="J39" s="16"/>
      <c r="K39" s="16"/>
      <c r="L39" s="18"/>
      <c r="M39" s="19"/>
      <c r="N39" s="3"/>
      <c r="O39" s="20"/>
      <c r="P39" s="18"/>
      <c r="Q39" s="19"/>
    </row>
    <row r="40" spans="1:17" s="4" customFormat="1" ht="9" customHeight="1">
      <c r="A40" s="15"/>
      <c r="B40" s="16"/>
      <c r="C40" s="17"/>
      <c r="D40" s="3"/>
      <c r="E40" s="16"/>
      <c r="F40" s="15"/>
      <c r="G40" s="16"/>
      <c r="H40" s="18"/>
      <c r="I40" s="3"/>
      <c r="J40" s="16"/>
      <c r="K40" s="16"/>
      <c r="L40" s="18"/>
      <c r="M40" s="19"/>
      <c r="N40" s="3"/>
      <c r="O40" s="20"/>
      <c r="P40" s="18"/>
      <c r="Q40" s="19"/>
    </row>
    <row r="41" spans="1:16" s="4" customFormat="1" ht="9" customHeight="1">
      <c r="A41" s="21"/>
      <c r="B41" s="2"/>
      <c r="C41" s="27"/>
      <c r="D41" s="3"/>
      <c r="E41" s="9"/>
      <c r="F41" s="9"/>
      <c r="G41" s="8"/>
      <c r="H41" s="9"/>
      <c r="I41" s="3"/>
      <c r="J41" s="9"/>
      <c r="K41" s="8"/>
      <c r="L41" s="9"/>
      <c r="N41" s="3"/>
      <c r="O41" s="22"/>
      <c r="P41" s="22"/>
    </row>
    <row r="42" spans="1:16" s="4" customFormat="1" ht="9" customHeight="1">
      <c r="A42" s="21"/>
      <c r="B42" s="60" t="s">
        <v>4</v>
      </c>
      <c r="C42" s="61"/>
      <c r="D42" s="62"/>
      <c r="E42" s="62"/>
      <c r="F42" s="63"/>
      <c r="H42" s="9"/>
      <c r="I42" s="3"/>
      <c r="J42" s="9"/>
      <c r="K42" s="8"/>
      <c r="L42" s="9"/>
      <c r="N42" s="3"/>
      <c r="O42" s="22"/>
      <c r="P42" s="22"/>
    </row>
    <row r="43" spans="1:16" s="4" customFormat="1" ht="9" customHeight="1">
      <c r="A43" s="21"/>
      <c r="B43" s="21"/>
      <c r="C43" s="27"/>
      <c r="D43" s="2"/>
      <c r="E43" s="25" t="s">
        <v>65</v>
      </c>
      <c r="F43" s="64">
        <v>25</v>
      </c>
      <c r="G43" s="8"/>
      <c r="J43" s="9"/>
      <c r="K43" s="8"/>
      <c r="L43" s="9"/>
      <c r="N43" s="3"/>
      <c r="O43" s="22"/>
      <c r="P43" s="22"/>
    </row>
    <row r="44" spans="1:16" s="4" customFormat="1" ht="9" customHeight="1">
      <c r="A44" s="21"/>
      <c r="B44" s="21"/>
      <c r="C44" s="27"/>
      <c r="D44" s="2"/>
      <c r="E44" s="25"/>
      <c r="F44" s="64"/>
      <c r="G44" s="8"/>
      <c r="J44" s="9"/>
      <c r="K44" s="8"/>
      <c r="L44" s="9"/>
      <c r="N44" s="3"/>
      <c r="O44" s="22"/>
      <c r="P44" s="22"/>
    </row>
    <row r="45" spans="1:16" s="4" customFormat="1" ht="9" customHeight="1">
      <c r="A45" s="21"/>
      <c r="B45" s="21"/>
      <c r="C45" s="27"/>
      <c r="D45" s="2"/>
      <c r="E45" s="25" t="s">
        <v>62</v>
      </c>
      <c r="F45" s="64">
        <f>J57</f>
        <v>18</v>
      </c>
      <c r="G45" s="8"/>
      <c r="J45" s="9"/>
      <c r="K45" s="8"/>
      <c r="L45" s="9"/>
      <c r="N45" s="3"/>
      <c r="O45" s="22"/>
      <c r="P45" s="22"/>
    </row>
    <row r="46" spans="1:16" s="4" customFormat="1" ht="9" customHeight="1">
      <c r="A46" s="21"/>
      <c r="B46" s="21"/>
      <c r="C46" s="27"/>
      <c r="D46" s="2"/>
      <c r="E46" s="25"/>
      <c r="F46" s="65"/>
      <c r="G46" s="8"/>
      <c r="J46" s="9"/>
      <c r="K46" s="8"/>
      <c r="L46" s="9"/>
      <c r="N46" s="3"/>
      <c r="O46" s="22"/>
      <c r="P46" s="22"/>
    </row>
    <row r="47" spans="1:16" s="4" customFormat="1" ht="9" customHeight="1">
      <c r="A47" s="21"/>
      <c r="B47" s="21"/>
      <c r="C47" s="27"/>
      <c r="D47" s="2"/>
      <c r="E47" s="25" t="s">
        <v>63</v>
      </c>
      <c r="F47" s="64">
        <f>G57</f>
        <v>4575</v>
      </c>
      <c r="G47" s="8"/>
      <c r="J47" s="9"/>
      <c r="K47" s="8"/>
      <c r="L47" s="9"/>
      <c r="N47" s="3"/>
      <c r="O47" s="22"/>
      <c r="P47" s="22"/>
    </row>
    <row r="48" spans="1:16" s="4" customFormat="1" ht="9" customHeight="1">
      <c r="A48" s="21"/>
      <c r="B48" s="21"/>
      <c r="C48" s="27"/>
      <c r="D48" s="2"/>
      <c r="E48" s="25"/>
      <c r="F48" s="64"/>
      <c r="G48" s="8"/>
      <c r="J48" s="9"/>
      <c r="K48" s="8"/>
      <c r="L48" s="9"/>
      <c r="N48" s="3"/>
      <c r="O48" s="22"/>
      <c r="P48" s="22"/>
    </row>
    <row r="49" spans="1:16" s="4" customFormat="1" ht="9" customHeight="1">
      <c r="A49" s="21"/>
      <c r="B49" s="21"/>
      <c r="C49" s="27"/>
      <c r="D49" s="2"/>
      <c r="E49" s="25" t="s">
        <v>5</v>
      </c>
      <c r="F49" s="64">
        <f>K57</f>
        <v>1722</v>
      </c>
      <c r="G49" s="8"/>
      <c r="J49" s="9"/>
      <c r="K49" s="8"/>
      <c r="L49" s="9"/>
      <c r="M49" s="4" t="s">
        <v>42</v>
      </c>
      <c r="N49" s="3"/>
      <c r="O49" s="22"/>
      <c r="P49" s="22"/>
    </row>
    <row r="50" spans="1:16" s="4" customFormat="1" ht="9" customHeight="1">
      <c r="A50" s="21"/>
      <c r="B50" s="21"/>
      <c r="C50" s="27"/>
      <c r="D50" s="2"/>
      <c r="E50" s="25" t="s">
        <v>6</v>
      </c>
      <c r="F50" s="66">
        <f>M57</f>
        <v>0.3763934426229508</v>
      </c>
      <c r="G50" s="8"/>
      <c r="J50" s="9"/>
      <c r="K50" s="8"/>
      <c r="L50" s="9"/>
      <c r="N50" s="3"/>
      <c r="O50" s="22"/>
      <c r="P50" s="22"/>
    </row>
    <row r="51" spans="1:16" s="4" customFormat="1" ht="9" customHeight="1">
      <c r="A51" s="21"/>
      <c r="B51" s="21"/>
      <c r="C51" s="27"/>
      <c r="D51" s="2"/>
      <c r="E51" s="25"/>
      <c r="F51" s="66"/>
      <c r="G51" s="8"/>
      <c r="J51" s="9"/>
      <c r="K51" s="8"/>
      <c r="L51" s="9"/>
      <c r="N51" s="3"/>
      <c r="O51" s="22"/>
      <c r="P51" s="22"/>
    </row>
    <row r="52" spans="1:16" s="4" customFormat="1" ht="9" customHeight="1">
      <c r="A52" s="21"/>
      <c r="B52" s="21"/>
      <c r="C52" s="27"/>
      <c r="D52" s="2"/>
      <c r="E52" s="25" t="s">
        <v>7</v>
      </c>
      <c r="F52" s="64">
        <f>O57</f>
        <v>2853</v>
      </c>
      <c r="G52" s="8"/>
      <c r="J52" s="9"/>
      <c r="K52" s="8"/>
      <c r="L52" s="9"/>
      <c r="N52" s="3"/>
      <c r="O52" s="22"/>
      <c r="P52" s="22"/>
    </row>
    <row r="53" spans="1:16" s="4" customFormat="1" ht="9" customHeight="1">
      <c r="A53" s="21"/>
      <c r="B53" s="67"/>
      <c r="C53" s="68"/>
      <c r="D53" s="69"/>
      <c r="E53" s="70" t="s">
        <v>8</v>
      </c>
      <c r="F53" s="71">
        <f>Q57</f>
        <v>0.6236065573770492</v>
      </c>
      <c r="G53" s="8"/>
      <c r="J53" s="9"/>
      <c r="K53" s="8"/>
      <c r="L53" s="9"/>
      <c r="N53" s="3"/>
      <c r="O53" s="22"/>
      <c r="P53" s="22"/>
    </row>
    <row r="54" spans="1:16" s="4" customFormat="1" ht="9" customHeight="1">
      <c r="A54" s="21"/>
      <c r="B54" s="2"/>
      <c r="G54" s="8"/>
      <c r="J54" s="9"/>
      <c r="K54" s="8"/>
      <c r="L54" s="9"/>
      <c r="N54" s="3"/>
      <c r="O54" s="22"/>
      <c r="P54" s="22"/>
    </row>
    <row r="55" spans="1:16" s="4" customFormat="1" ht="9" customHeight="1">
      <c r="A55" s="21"/>
      <c r="D55" s="3"/>
      <c r="E55" s="9"/>
      <c r="F55" s="9"/>
      <c r="G55" s="8"/>
      <c r="J55" s="9"/>
      <c r="K55" s="8"/>
      <c r="L55" s="9"/>
      <c r="N55" s="3"/>
      <c r="O55" s="22"/>
      <c r="P55" s="22"/>
    </row>
    <row r="56" spans="1:16" s="4" customFormat="1" ht="9" customHeight="1">
      <c r="A56" s="21"/>
      <c r="B56" s="2"/>
      <c r="C56" s="27"/>
      <c r="D56" s="3"/>
      <c r="E56" s="9"/>
      <c r="F56" s="9"/>
      <c r="G56" s="8"/>
      <c r="H56" s="9"/>
      <c r="I56" s="3"/>
      <c r="J56" s="9"/>
      <c r="K56" s="8"/>
      <c r="L56" s="9"/>
      <c r="N56" s="3"/>
      <c r="O56" s="22"/>
      <c r="P56" s="22"/>
    </row>
    <row r="57" spans="1:17" s="4" customFormat="1" ht="9" customHeight="1">
      <c r="A57" s="2"/>
      <c r="B57" s="23">
        <f>SUM(B16+B25+B31+B34+B37)</f>
        <v>26</v>
      </c>
      <c r="C57" s="27"/>
      <c r="D57" s="3"/>
      <c r="E57" s="9"/>
      <c r="F57" s="9"/>
      <c r="G57" s="23">
        <f>SUM(G16+G25+G31+G34+G37)</f>
        <v>4575</v>
      </c>
      <c r="H57" s="18"/>
      <c r="I57" s="3"/>
      <c r="J57" s="23">
        <f>SUM(J16+J25+J31+J34+J37)</f>
        <v>18</v>
      </c>
      <c r="K57" s="23">
        <f>SUM(K16+K25+K31+K34+K37)</f>
        <v>1722</v>
      </c>
      <c r="L57" s="18"/>
      <c r="M57" s="19">
        <f>K57/G57</f>
        <v>0.3763934426229508</v>
      </c>
      <c r="N57" s="3"/>
      <c r="O57" s="20">
        <f>G57-K57</f>
        <v>2853</v>
      </c>
      <c r="P57" s="18"/>
      <c r="Q57" s="19">
        <f>O57/G57</f>
        <v>0.6236065573770492</v>
      </c>
    </row>
  </sheetData>
  <mergeCells count="33">
    <mergeCell ref="E29:F29"/>
    <mergeCell ref="E30:F30"/>
    <mergeCell ref="E33:F33"/>
    <mergeCell ref="E36:F36"/>
    <mergeCell ref="E21:F21"/>
    <mergeCell ref="E22:F22"/>
    <mergeCell ref="E23:F23"/>
    <mergeCell ref="E24:F24"/>
    <mergeCell ref="E15:F15"/>
    <mergeCell ref="E18:F18"/>
    <mergeCell ref="E19:F19"/>
    <mergeCell ref="E20:F20"/>
    <mergeCell ref="E11:F11"/>
    <mergeCell ref="E12:F12"/>
    <mergeCell ref="E13:F13"/>
    <mergeCell ref="E14:F14"/>
    <mergeCell ref="E3:F3"/>
    <mergeCell ref="E4:F4"/>
    <mergeCell ref="E27:F27"/>
    <mergeCell ref="E28:F28"/>
    <mergeCell ref="E5:F5"/>
    <mergeCell ref="E6:F6"/>
    <mergeCell ref="E7:F7"/>
    <mergeCell ref="E8:F8"/>
    <mergeCell ref="E9:F9"/>
    <mergeCell ref="E10:F10"/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&amp;C&amp;"Arial,Bold"&amp;14Louisiana - 2007 Swimming Season
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2008-06-17T18:09:45Z</cp:lastPrinted>
  <dcterms:created xsi:type="dcterms:W3CDTF">2006-12-12T20:37:17Z</dcterms:created>
  <dcterms:modified xsi:type="dcterms:W3CDTF">2008-07-23T18:06:22Z</dcterms:modified>
  <cp:category/>
  <cp:version/>
  <cp:contentType/>
  <cp:contentStatus/>
</cp:coreProperties>
</file>