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885" windowHeight="3510" tabRatio="790" activeTab="0"/>
  </bookViews>
  <sheets>
    <sheet name="Tyson 15" sheetId="1" r:id="rId1"/>
    <sheet name="Tyson 33" sheetId="2" r:id="rId2"/>
  </sheets>
  <definedNames/>
  <calcPr fullCalcOnLoad="1"/>
</workbook>
</file>

<file path=xl/sharedStrings.xml><?xml version="1.0" encoding="utf-8"?>
<sst xmlns="http://schemas.openxmlformats.org/spreadsheetml/2006/main" count="246" uniqueCount="29">
  <si>
    <t>Date</t>
  </si>
  <si>
    <t>Bird #</t>
  </si>
  <si>
    <t>NH3, lb</t>
  </si>
  <si>
    <t>CO2, ton</t>
  </si>
  <si>
    <t>H2S, g</t>
  </si>
  <si>
    <t>TSP,lb</t>
  </si>
  <si>
    <t>PM10,lb</t>
  </si>
  <si>
    <t>PM2.5,lb</t>
  </si>
  <si>
    <t>Bird Weight, lb/bird</t>
  </si>
  <si>
    <t>NH3, g</t>
  </si>
  <si>
    <t>H2S, mg</t>
  </si>
  <si>
    <t>CO2, kg</t>
  </si>
  <si>
    <t>NMHC,lbs</t>
  </si>
  <si>
    <t>Downtime</t>
  </si>
  <si>
    <t>NMHC, g</t>
  </si>
  <si>
    <t>TSP, g</t>
  </si>
  <si>
    <t>PM10, g</t>
  </si>
  <si>
    <t>PM2.5, g</t>
  </si>
  <si>
    <t>PM2.5, lb</t>
  </si>
  <si>
    <t>PM10, lb</t>
  </si>
  <si>
    <t>TSP, lb</t>
  </si>
  <si>
    <t>NMHC, lbs</t>
  </si>
  <si>
    <t>Bird age, d</t>
  </si>
  <si>
    <t>*Missing data filled with regression in the final report</t>
  </si>
  <si>
    <t>Emissions per bird marketed (using the number of existing birds in the house)</t>
  </si>
  <si>
    <t>Cumulative Emissions per house</t>
  </si>
  <si>
    <t>Daily Emissions per house</t>
  </si>
  <si>
    <t>Ventilation rate, cfm/house (daily mean)</t>
  </si>
  <si>
    <t>House Area:21930 ft2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</si>
</sst>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0.0000"/>
    <numFmt numFmtId="168" formatCode="0.000"/>
    <numFmt numFmtId="169" formatCode="0.0%"/>
    <numFmt numFmtId="170" formatCode="_(* #,##0.0_);_(* \(#,##0.0\);_(* &quot;-&quot;?_);_(@_)"/>
    <numFmt numFmtId="171" formatCode="_(* #,##0.0000_);_(* \(#,##0.0000\);_(* &quot;-&quot;????_);_(@_)"/>
    <numFmt numFmtId="172" formatCode="_(* #,##0.000_);_(* \(#,##0.000\);_(* &quot;-&quot;???_);_(@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00"/>
    <numFmt numFmtId="178" formatCode="_(* #,##0.000_);_(* \(#,##0.000\);_(* &quot;-&quot;??_);_(@_)"/>
    <numFmt numFmtId="179" formatCode="_(* #,##0.0000_);_(* \(#,##0.0000\);_(* &quot;-&quot;??_);_(@_)"/>
    <numFmt numFmtId="180" formatCode="_(* #,##0.00000_);_(* \(#,##0.00000\);_(* &quot;-&quot;??_);_(@_)"/>
    <numFmt numFmtId="181" formatCode="_(* #,##0.000000_);_(* \(#,##0.000000\);_(* &quot;-&quot;??_);_(@_)"/>
    <numFmt numFmtId="182" formatCode="_(* #,##0.0000000_);_(* \(#,##0.0000000\);_(* &quot;-&quot;??_);_(@_)"/>
    <numFmt numFmtId="183" formatCode="[$-409]dddd\,\ mmmm\ dd\,\ yyyy"/>
    <numFmt numFmtId="184" formatCode="m/d/yy"/>
    <numFmt numFmtId="185" formatCode="0.000000"/>
    <numFmt numFmtId="186" formatCode="0.0E+00"/>
    <numFmt numFmtId="187" formatCode="_(* #,##0.000000_);_(* \(#,##0.000000\);_(* &quot;-&quot;??????_);_(@_)"/>
    <numFmt numFmtId="188" formatCode="_(* #,##0.0000000_);_(* \(#,##0.0000000\);_(* &quot;-&quot;???????_);_(@_)"/>
    <numFmt numFmtId="189" formatCode="_(* #,##0.000000000_);_(* \(#,##0.000000000\);_(* &quot;-&quot;?????????_);_(@_)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5" fontId="2" fillId="2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17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0" applyNumberFormat="1" applyAlignment="1">
      <alignment/>
    </xf>
    <xf numFmtId="2" fontId="3" fillId="3" borderId="0" xfId="0" applyNumberFormat="1" applyFont="1" applyFill="1" applyBorder="1" applyAlignment="1">
      <alignment/>
    </xf>
    <xf numFmtId="2" fontId="0" fillId="4" borderId="0" xfId="15" applyNumberFormat="1" applyFill="1" applyAlignment="1">
      <alignment/>
    </xf>
    <xf numFmtId="2" fontId="0" fillId="0" borderId="0" xfId="15" applyNumberFormat="1" applyAlignment="1">
      <alignment/>
    </xf>
    <xf numFmtId="168" fontId="3" fillId="3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2" fontId="0" fillId="4" borderId="0" xfId="15" applyNumberFormat="1" applyFill="1" applyAlignment="1">
      <alignment/>
    </xf>
    <xf numFmtId="39" fontId="0" fillId="4" borderId="0" xfId="15" applyNumberFormat="1" applyFill="1" applyAlignment="1">
      <alignment/>
    </xf>
    <xf numFmtId="39" fontId="3" fillId="3" borderId="0" xfId="0" applyNumberFormat="1" applyFont="1" applyFill="1" applyAlignment="1">
      <alignment/>
    </xf>
    <xf numFmtId="39" fontId="0" fillId="0" borderId="0" xfId="15" applyNumberFormat="1" applyFill="1" applyAlignment="1">
      <alignment/>
    </xf>
    <xf numFmtId="2" fontId="2" fillId="2" borderId="3" xfId="0" applyNumberFormat="1" applyFont="1" applyFill="1" applyBorder="1" applyAlignment="1">
      <alignment/>
    </xf>
    <xf numFmtId="2" fontId="2" fillId="2" borderId="2" xfId="0" applyNumberFormat="1" applyFont="1" applyFill="1" applyBorder="1" applyAlignment="1">
      <alignment/>
    </xf>
    <xf numFmtId="2" fontId="2" fillId="5" borderId="4" xfId="0" applyNumberFormat="1" applyFont="1" applyFill="1" applyBorder="1" applyAlignment="1">
      <alignment/>
    </xf>
    <xf numFmtId="2" fontId="2" fillId="5" borderId="5" xfId="0" applyNumberFormat="1" applyFont="1" applyFill="1" applyBorder="1" applyAlignment="1">
      <alignment/>
    </xf>
    <xf numFmtId="2" fontId="4" fillId="5" borderId="5" xfId="0" applyNumberFormat="1" applyFont="1" applyFill="1" applyBorder="1" applyAlignment="1">
      <alignment/>
    </xf>
    <xf numFmtId="2" fontId="4" fillId="5" borderId="6" xfId="0" applyNumberFormat="1" applyFont="1" applyFill="1" applyBorder="1" applyAlignment="1">
      <alignment/>
    </xf>
    <xf numFmtId="2" fontId="2" fillId="6" borderId="4" xfId="0" applyNumberFormat="1" applyFont="1" applyFill="1" applyBorder="1" applyAlignment="1">
      <alignment/>
    </xf>
    <xf numFmtId="2" fontId="2" fillId="6" borderId="5" xfId="0" applyNumberFormat="1" applyFont="1" applyFill="1" applyBorder="1" applyAlignment="1">
      <alignment/>
    </xf>
    <xf numFmtId="2" fontId="4" fillId="6" borderId="5" xfId="0" applyNumberFormat="1" applyFont="1" applyFill="1" applyBorder="1" applyAlignment="1">
      <alignment/>
    </xf>
    <xf numFmtId="2" fontId="4" fillId="6" borderId="6" xfId="0" applyNumberFormat="1" applyFont="1" applyFill="1" applyBorder="1" applyAlignment="1">
      <alignment/>
    </xf>
    <xf numFmtId="2" fontId="2" fillId="7" borderId="4" xfId="0" applyNumberFormat="1" applyFont="1" applyFill="1" applyBorder="1" applyAlignment="1">
      <alignment/>
    </xf>
    <xf numFmtId="2" fontId="2" fillId="7" borderId="5" xfId="0" applyNumberFormat="1" applyFont="1" applyFill="1" applyBorder="1" applyAlignment="1">
      <alignment/>
    </xf>
    <xf numFmtId="2" fontId="4" fillId="7" borderId="5" xfId="0" applyNumberFormat="1" applyFont="1" applyFill="1" applyBorder="1" applyAlignment="1">
      <alignment/>
    </xf>
    <xf numFmtId="2" fontId="4" fillId="7" borderId="6" xfId="0" applyNumberFormat="1" applyFont="1" applyFill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5" fontId="0" fillId="0" borderId="0" xfId="0" applyNumberFormat="1" applyFill="1" applyAlignment="1">
      <alignment/>
    </xf>
    <xf numFmtId="166" fontId="0" fillId="0" borderId="0" xfId="15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6" fontId="0" fillId="0" borderId="0" xfId="15" applyNumberFormat="1" applyFill="1" applyAlignment="1">
      <alignment/>
    </xf>
    <xf numFmtId="39" fontId="3" fillId="3" borderId="7" xfId="0" applyNumberFormat="1" applyFont="1" applyFill="1" applyBorder="1" applyAlignment="1">
      <alignment vertical="center" wrapText="1"/>
    </xf>
    <xf numFmtId="0" fontId="0" fillId="0" borderId="0" xfId="0" applyFill="1" applyAlignment="1">
      <alignment/>
    </xf>
    <xf numFmtId="2" fontId="0" fillId="0" borderId="0" xfId="15" applyNumberFormat="1" applyFont="1" applyFill="1" applyAlignment="1">
      <alignment/>
    </xf>
    <xf numFmtId="2" fontId="2" fillId="5" borderId="8" xfId="0" applyNumberFormat="1" applyFont="1" applyFill="1" applyBorder="1" applyAlignment="1">
      <alignment horizontal="center" vertical="center"/>
    </xf>
    <xf numFmtId="2" fontId="2" fillId="5" borderId="9" xfId="0" applyNumberFormat="1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2" fontId="2" fillId="6" borderId="8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horizontal="center" vertical="center"/>
    </xf>
    <xf numFmtId="2" fontId="2" fillId="7" borderId="11" xfId="0" applyNumberFormat="1" applyFont="1" applyFill="1" applyBorder="1" applyAlignment="1">
      <alignment horizontal="center" vertical="center" wrapText="1"/>
    </xf>
    <xf numFmtId="2" fontId="2" fillId="7" borderId="12" xfId="0" applyNumberFormat="1" applyFont="1" applyFill="1" applyBorder="1" applyAlignment="1">
      <alignment horizontal="center" vertical="center" wrapText="1"/>
    </xf>
    <xf numFmtId="2" fontId="2" fillId="7" borderId="13" xfId="0" applyNumberFormat="1" applyFont="1" applyFill="1" applyBorder="1" applyAlignment="1">
      <alignment horizontal="center" vertical="center" wrapText="1"/>
    </xf>
    <xf numFmtId="2" fontId="2" fillId="5" borderId="11" xfId="0" applyNumberFormat="1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2" fontId="2" fillId="5" borderId="13" xfId="0" applyNumberFormat="1" applyFont="1" applyFill="1" applyBorder="1" applyAlignment="1">
      <alignment horizontal="center" vertical="center"/>
    </xf>
    <xf numFmtId="2" fontId="2" fillId="6" borderId="11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2" fontId="2" fillId="6" borderId="13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" fillId="8" borderId="0" xfId="0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Z396"/>
  <sheetViews>
    <sheetView tabSelected="1" zoomScale="70" zoomScaleNormal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D1" sqref="D1"/>
    </sheetView>
  </sheetViews>
  <sheetFormatPr defaultColWidth="9.140625" defaultRowHeight="12.75"/>
  <cols>
    <col min="1" max="1" width="15.8515625" style="0" customWidth="1"/>
    <col min="2" max="2" width="12.421875" style="0" customWidth="1"/>
    <col min="3" max="3" width="8.00390625" style="0" bestFit="1" customWidth="1"/>
    <col min="4" max="4" width="10.140625" style="4" customWidth="1"/>
    <col min="5" max="11" width="9.421875" style="4" bestFit="1" customWidth="1"/>
    <col min="26" max="26" width="9.140625" style="54" customWidth="1"/>
  </cols>
  <sheetData>
    <row r="1" spans="1:26" s="29" customFormat="1" ht="51.75" thickBot="1">
      <c r="A1" s="36" t="s">
        <v>23</v>
      </c>
      <c r="B1" s="36" t="s">
        <v>28</v>
      </c>
      <c r="D1" s="30"/>
      <c r="E1" s="39" t="s">
        <v>26</v>
      </c>
      <c r="F1" s="40"/>
      <c r="G1" s="40"/>
      <c r="H1" s="40"/>
      <c r="I1" s="40"/>
      <c r="J1" s="40"/>
      <c r="K1" s="41"/>
      <c r="L1" s="42" t="s">
        <v>25</v>
      </c>
      <c r="M1" s="43"/>
      <c r="N1" s="43"/>
      <c r="O1" s="43"/>
      <c r="P1" s="43"/>
      <c r="Q1" s="43"/>
      <c r="R1" s="44"/>
      <c r="S1" s="45" t="s">
        <v>24</v>
      </c>
      <c r="T1" s="46"/>
      <c r="U1" s="46"/>
      <c r="V1" s="46"/>
      <c r="W1" s="46"/>
      <c r="X1" s="46"/>
      <c r="Y1" s="47"/>
      <c r="Z1" s="55"/>
    </row>
    <row r="2" spans="1:26" ht="13.5" thickBot="1">
      <c r="A2" s="1" t="s">
        <v>0</v>
      </c>
      <c r="B2" s="2" t="s">
        <v>22</v>
      </c>
      <c r="C2" s="2" t="s">
        <v>1</v>
      </c>
      <c r="D2" s="15" t="s">
        <v>8</v>
      </c>
      <c r="E2" s="17" t="s">
        <v>2</v>
      </c>
      <c r="F2" s="18" t="s">
        <v>3</v>
      </c>
      <c r="G2" s="18" t="s">
        <v>4</v>
      </c>
      <c r="H2" s="18" t="s">
        <v>12</v>
      </c>
      <c r="I2" s="19" t="s">
        <v>5</v>
      </c>
      <c r="J2" s="19" t="s">
        <v>6</v>
      </c>
      <c r="K2" s="20" t="s">
        <v>7</v>
      </c>
      <c r="L2" s="21" t="s">
        <v>2</v>
      </c>
      <c r="M2" s="22" t="s">
        <v>3</v>
      </c>
      <c r="N2" s="22" t="s">
        <v>4</v>
      </c>
      <c r="O2" s="22" t="s">
        <v>12</v>
      </c>
      <c r="P2" s="23" t="s">
        <v>5</v>
      </c>
      <c r="Q2" s="23" t="s">
        <v>6</v>
      </c>
      <c r="R2" s="24" t="s">
        <v>7</v>
      </c>
      <c r="S2" s="25" t="s">
        <v>9</v>
      </c>
      <c r="T2" s="26" t="s">
        <v>11</v>
      </c>
      <c r="U2" s="26" t="s">
        <v>10</v>
      </c>
      <c r="V2" s="26" t="s">
        <v>14</v>
      </c>
      <c r="W2" s="27" t="s">
        <v>15</v>
      </c>
      <c r="X2" s="27" t="s">
        <v>16</v>
      </c>
      <c r="Y2" s="28" t="s">
        <v>17</v>
      </c>
      <c r="Z2" s="55" t="s">
        <v>27</v>
      </c>
    </row>
    <row r="3" spans="1:26" ht="12.75">
      <c r="A3" s="31">
        <v>38762</v>
      </c>
      <c r="B3" s="32">
        <v>1</v>
      </c>
      <c r="C3" s="32">
        <v>25830</v>
      </c>
      <c r="D3" s="33">
        <v>0.093</v>
      </c>
      <c r="E3" s="7">
        <v>9.242134755954787</v>
      </c>
      <c r="F3" s="7">
        <v>0.3781338313313922</v>
      </c>
      <c r="G3" s="7">
        <v>1.4116446299938104</v>
      </c>
      <c r="H3" s="6">
        <v>0.346239155</v>
      </c>
      <c r="I3" s="7">
        <v>0.12329571454669032</v>
      </c>
      <c r="J3" s="7">
        <v>0.05885500120344464</v>
      </c>
      <c r="K3" s="7">
        <v>0.01413033123409849</v>
      </c>
      <c r="L3" s="4">
        <f>E3</f>
        <v>9.242134755954787</v>
      </c>
      <c r="M3" s="4">
        <f aca="true" t="shared" si="0" ref="M3:R3">F3</f>
        <v>0.3781338313313922</v>
      </c>
      <c r="N3" s="4">
        <f t="shared" si="0"/>
        <v>1.4116446299938104</v>
      </c>
      <c r="O3" s="4">
        <f t="shared" si="0"/>
        <v>0.346239155</v>
      </c>
      <c r="P3" s="4">
        <f t="shared" si="0"/>
        <v>0.12329571454669032</v>
      </c>
      <c r="Q3" s="4">
        <f t="shared" si="0"/>
        <v>0.05885500120344464</v>
      </c>
      <c r="R3" s="4">
        <f t="shared" si="0"/>
        <v>0.01413033123409849</v>
      </c>
      <c r="S3" s="5">
        <f>L3*453.6/C3</f>
        <v>0.16230090303140116</v>
      </c>
      <c r="T3" s="5">
        <f>M3*2*453.6/C3</f>
        <v>0.013280797978468411</v>
      </c>
      <c r="U3" s="5">
        <f>N3*1000/C3</f>
        <v>0.054651360046217984</v>
      </c>
      <c r="V3" s="5">
        <f>O3*453.6/C3</f>
        <v>0.006080297356097561</v>
      </c>
      <c r="W3" s="5">
        <f>P3*453.6/C3</f>
        <v>0.002165193035941879</v>
      </c>
      <c r="X3" s="5">
        <f>Q3*453.6/C3</f>
        <v>0.0010335512406458571</v>
      </c>
      <c r="Y3" s="5">
        <f>R3*453.6/C3</f>
        <v>0.0002481424021597784</v>
      </c>
      <c r="Z3" s="54">
        <v>2742.9644415808184</v>
      </c>
    </row>
    <row r="4" spans="1:26" ht="12.75">
      <c r="A4" s="31">
        <v>38763</v>
      </c>
      <c r="B4" s="32">
        <v>2</v>
      </c>
      <c r="C4" s="32">
        <v>25711</v>
      </c>
      <c r="D4" s="33">
        <v>0.135</v>
      </c>
      <c r="E4" s="7">
        <v>9.153928849750082</v>
      </c>
      <c r="F4" s="7">
        <v>0.3749168246028299</v>
      </c>
      <c r="G4" s="7">
        <v>2.5191269043988966</v>
      </c>
      <c r="H4" s="7">
        <v>0.8033189782058996</v>
      </c>
      <c r="I4" s="7">
        <v>0.14350002264461964</v>
      </c>
      <c r="J4" s="7">
        <v>0.05980596513813685</v>
      </c>
      <c r="K4" s="7">
        <v>0.013471976174708002</v>
      </c>
      <c r="L4" s="4">
        <f>L3+E4</f>
        <v>18.396063605704867</v>
      </c>
      <c r="M4" s="4">
        <f aca="true" t="shared" si="1" ref="M4:R4">M3+F4</f>
        <v>0.753050655934222</v>
      </c>
      <c r="N4" s="4">
        <f t="shared" si="1"/>
        <v>3.930771534392707</v>
      </c>
      <c r="O4" s="4">
        <f t="shared" si="1"/>
        <v>1.1495581332058995</v>
      </c>
      <c r="P4" s="4">
        <f t="shared" si="1"/>
        <v>0.26679573719130995</v>
      </c>
      <c r="Q4" s="4">
        <f t="shared" si="1"/>
        <v>0.11866096634158149</v>
      </c>
      <c r="R4" s="4">
        <f t="shared" si="1"/>
        <v>0.02760230740880649</v>
      </c>
      <c r="S4" s="5">
        <f aca="true" t="shared" si="2" ref="S4:S52">L4*453.6/C4</f>
        <v>0.32454803203094895</v>
      </c>
      <c r="T4" s="5">
        <f aca="true" t="shared" si="3" ref="T4:T52">M4*2*453.6/C4</f>
        <v>0.026571022327545653</v>
      </c>
      <c r="U4" s="5">
        <f aca="true" t="shared" si="4" ref="U4:U52">N4*1000/C4</f>
        <v>0.15288287248231136</v>
      </c>
      <c r="V4" s="5">
        <f aca="true" t="shared" si="5" ref="V4:V52">O4*453.6/C4</f>
        <v>0.020280796904912142</v>
      </c>
      <c r="W4" s="5">
        <f aca="true" t="shared" si="6" ref="W4:W52">P4*453.6/C4</f>
        <v>0.004706878238496293</v>
      </c>
      <c r="X4" s="5">
        <f aca="true" t="shared" si="7" ref="X4:X52">Q4*453.6/C4</f>
        <v>0.0020934469422636756</v>
      </c>
      <c r="Y4" s="5">
        <f aca="true" t="shared" si="8" ref="Y4:Y52">R4*453.6/C4</f>
        <v>0.00048696692624303315</v>
      </c>
      <c r="Z4" s="54">
        <v>3036.471718240185</v>
      </c>
    </row>
    <row r="5" spans="1:26" ht="12.75">
      <c r="A5" s="31">
        <v>38764</v>
      </c>
      <c r="B5" s="32">
        <v>3</v>
      </c>
      <c r="C5" s="32">
        <v>25667</v>
      </c>
      <c r="D5" s="33">
        <v>0.166</v>
      </c>
      <c r="E5" s="7">
        <v>7.979169449313072</v>
      </c>
      <c r="F5" s="7">
        <v>0.34684045355026694</v>
      </c>
      <c r="G5" s="7">
        <v>2.3298025512712544</v>
      </c>
      <c r="H5" s="6">
        <v>0.569365185</v>
      </c>
      <c r="I5" s="7">
        <v>0.1873865134979087</v>
      </c>
      <c r="J5" s="7">
        <v>0.07206633171262537</v>
      </c>
      <c r="K5" s="7">
        <v>0.010928998985179612</v>
      </c>
      <c r="L5" s="4">
        <f aca="true" t="shared" si="9" ref="L5:L52">L4+E5</f>
        <v>26.37523305501794</v>
      </c>
      <c r="M5" s="4">
        <f aca="true" t="shared" si="10" ref="M5:M52">M4+F5</f>
        <v>1.099891109484489</v>
      </c>
      <c r="N5" s="4">
        <f aca="true" t="shared" si="11" ref="N5:N52">N4+G5</f>
        <v>6.260574085663961</v>
      </c>
      <c r="O5" s="4">
        <f aca="true" t="shared" si="12" ref="O5:O52">O4+H5</f>
        <v>1.7189233182058996</v>
      </c>
      <c r="P5" s="4">
        <f aca="true" t="shared" si="13" ref="P5:P52">P4+I5</f>
        <v>0.45418225068921864</v>
      </c>
      <c r="Q5" s="4">
        <f aca="true" t="shared" si="14" ref="Q5:Q52">Q4+J5</f>
        <v>0.19072729805420685</v>
      </c>
      <c r="R5" s="4">
        <f aca="true" t="shared" si="15" ref="R5:R52">R4+K5</f>
        <v>0.0385313063939861</v>
      </c>
      <c r="S5" s="5">
        <f t="shared" si="2"/>
        <v>0.4661162470781992</v>
      </c>
      <c r="T5" s="5">
        <f t="shared" si="3"/>
        <v>0.03887564633670972</v>
      </c>
      <c r="U5" s="5">
        <f t="shared" si="4"/>
        <v>0.24391530313881488</v>
      </c>
      <c r="V5" s="5">
        <f t="shared" si="5"/>
        <v>0.030377668490209068</v>
      </c>
      <c r="W5" s="5">
        <f t="shared" si="6"/>
        <v>0.00802653480783222</v>
      </c>
      <c r="X5" s="5">
        <f t="shared" si="7"/>
        <v>0.0033706277475898327</v>
      </c>
      <c r="Y5" s="5">
        <f t="shared" si="8"/>
        <v>0.000680944425928706</v>
      </c>
      <c r="Z5" s="54">
        <v>3150.903730492463</v>
      </c>
    </row>
    <row r="6" spans="1:26" ht="12.75">
      <c r="A6" s="31">
        <v>38765</v>
      </c>
      <c r="B6" s="32">
        <v>4</v>
      </c>
      <c r="C6" s="32">
        <v>25641</v>
      </c>
      <c r="D6" s="33">
        <v>0.21</v>
      </c>
      <c r="E6" s="7">
        <v>6.388861217045721</v>
      </c>
      <c r="F6" s="7">
        <v>0.5467296055245362</v>
      </c>
      <c r="G6" s="7">
        <v>3.665301865304138</v>
      </c>
      <c r="H6" s="6">
        <v>0.66600662</v>
      </c>
      <c r="I6" s="7">
        <v>0.26461117035678855</v>
      </c>
      <c r="J6" s="7">
        <v>0.08905810144879911</v>
      </c>
      <c r="K6" s="7">
        <v>0.011139320514531334</v>
      </c>
      <c r="L6" s="4">
        <f t="shared" si="9"/>
        <v>32.76409427206366</v>
      </c>
      <c r="M6" s="4">
        <f t="shared" si="10"/>
        <v>1.6466207150090253</v>
      </c>
      <c r="N6" s="4">
        <f t="shared" si="11"/>
        <v>9.925875950968098</v>
      </c>
      <c r="O6" s="4">
        <f t="shared" si="12"/>
        <v>2.3849299382058997</v>
      </c>
      <c r="P6" s="4">
        <f t="shared" si="13"/>
        <v>0.7187934210460072</v>
      </c>
      <c r="Q6" s="4">
        <f t="shared" si="14"/>
        <v>0.27978539950300596</v>
      </c>
      <c r="R6" s="4">
        <f t="shared" si="15"/>
        <v>0.04967062690851744</v>
      </c>
      <c r="S6" s="5">
        <f t="shared" si="2"/>
        <v>0.5796105129210279</v>
      </c>
      <c r="T6" s="5">
        <f t="shared" si="3"/>
        <v>0.05825881645240778</v>
      </c>
      <c r="U6" s="5">
        <f t="shared" si="4"/>
        <v>0.38710954919730506</v>
      </c>
      <c r="V6" s="5">
        <f t="shared" si="5"/>
        <v>0.04219040676924442</v>
      </c>
      <c r="W6" s="5">
        <f t="shared" si="6"/>
        <v>0.012715755851428139</v>
      </c>
      <c r="X6" s="5">
        <f t="shared" si="7"/>
        <v>0.0049495205808885575</v>
      </c>
      <c r="Y6" s="5">
        <f t="shared" si="8"/>
        <v>0.0008786941369565739</v>
      </c>
      <c r="Z6" s="54">
        <v>3124.435696395923</v>
      </c>
    </row>
    <row r="7" spans="1:26" ht="12.75">
      <c r="A7" s="31">
        <v>38766</v>
      </c>
      <c r="B7" s="32">
        <v>5</v>
      </c>
      <c r="C7" s="32">
        <v>25621</v>
      </c>
      <c r="D7" s="33">
        <v>0.254</v>
      </c>
      <c r="E7" s="7">
        <v>5.373867127617077</v>
      </c>
      <c r="F7" s="7">
        <v>0.6802215942213545</v>
      </c>
      <c r="G7" s="7">
        <v>4.868109638041869</v>
      </c>
      <c r="H7" s="6">
        <v>0.7534487750000001</v>
      </c>
      <c r="I7" s="7">
        <v>0.38700945416034466</v>
      </c>
      <c r="J7" s="7">
        <v>0.12455101020754566</v>
      </c>
      <c r="K7" s="7">
        <v>0.01430035119849253</v>
      </c>
      <c r="L7" s="4">
        <f t="shared" si="9"/>
        <v>38.137961399680734</v>
      </c>
      <c r="M7" s="4">
        <f t="shared" si="10"/>
        <v>2.32684230923038</v>
      </c>
      <c r="N7" s="4">
        <f t="shared" si="11"/>
        <v>14.793985589009967</v>
      </c>
      <c r="O7" s="4">
        <f t="shared" si="12"/>
        <v>3.1383787132059</v>
      </c>
      <c r="P7" s="4">
        <f t="shared" si="13"/>
        <v>1.1058028752063518</v>
      </c>
      <c r="Q7" s="4">
        <f t="shared" si="14"/>
        <v>0.4043364097105516</v>
      </c>
      <c r="R7" s="4">
        <f t="shared" si="15"/>
        <v>0.06397097810700997</v>
      </c>
      <c r="S7" s="5">
        <f t="shared" si="2"/>
        <v>0.6752031259863073</v>
      </c>
      <c r="T7" s="5">
        <f t="shared" si="3"/>
        <v>0.08238988887763166</v>
      </c>
      <c r="U7" s="5">
        <f t="shared" si="4"/>
        <v>0.5774164001799292</v>
      </c>
      <c r="V7" s="5">
        <f t="shared" si="5"/>
        <v>0.0555625691546074</v>
      </c>
      <c r="W7" s="5">
        <f t="shared" si="6"/>
        <v>0.019577385121330206</v>
      </c>
      <c r="X7" s="5">
        <f t="shared" si="7"/>
        <v>0.007158463582401399</v>
      </c>
      <c r="Y7" s="5">
        <f t="shared" si="8"/>
        <v>0.0011325567179009297</v>
      </c>
      <c r="Z7" s="54">
        <v>3236.1873012178576</v>
      </c>
    </row>
    <row r="8" spans="1:26" ht="12.75">
      <c r="A8" s="31">
        <v>38767</v>
      </c>
      <c r="B8" s="32">
        <v>6</v>
      </c>
      <c r="C8" s="32">
        <v>25605</v>
      </c>
      <c r="D8" s="33">
        <v>0.28</v>
      </c>
      <c r="E8" s="7">
        <v>5.0872146824643965</v>
      </c>
      <c r="F8" s="7">
        <v>0.7166104665377363</v>
      </c>
      <c r="G8" s="7">
        <v>5.448512284880382</v>
      </c>
      <c r="H8" s="6">
        <v>0.8322529799999999</v>
      </c>
      <c r="I8" s="7">
        <v>0.3689903774881735</v>
      </c>
      <c r="J8" s="7">
        <v>0.10544769207589172</v>
      </c>
      <c r="K8" s="7">
        <v>0.013077045621317281</v>
      </c>
      <c r="L8" s="4">
        <f t="shared" si="9"/>
        <v>43.22517608214513</v>
      </c>
      <c r="M8" s="4">
        <f t="shared" si="10"/>
        <v>3.0434527757681162</v>
      </c>
      <c r="N8" s="4">
        <f t="shared" si="11"/>
        <v>20.24249787389035</v>
      </c>
      <c r="O8" s="4">
        <f t="shared" si="12"/>
        <v>3.9706316932059</v>
      </c>
      <c r="P8" s="4">
        <f t="shared" si="13"/>
        <v>1.4747932526945253</v>
      </c>
      <c r="Q8" s="4">
        <f t="shared" si="14"/>
        <v>0.5097841017864433</v>
      </c>
      <c r="R8" s="4">
        <f t="shared" si="15"/>
        <v>0.07704802372832725</v>
      </c>
      <c r="S8" s="5">
        <f t="shared" si="2"/>
        <v>0.7657465288365957</v>
      </c>
      <c r="T8" s="5">
        <f t="shared" si="3"/>
        <v>0.10783129694109882</v>
      </c>
      <c r="U8" s="5">
        <f t="shared" si="4"/>
        <v>0.7905681653540462</v>
      </c>
      <c r="V8" s="5">
        <f t="shared" si="5"/>
        <v>0.07034089185855091</v>
      </c>
      <c r="W8" s="5">
        <f t="shared" si="6"/>
        <v>0.02612639013560776</v>
      </c>
      <c r="X8" s="5">
        <f t="shared" si="7"/>
        <v>0.009030973191577063</v>
      </c>
      <c r="Y8" s="5">
        <f t="shared" si="8"/>
        <v>0.0013649280829201031</v>
      </c>
      <c r="Z8" s="54">
        <v>2825.1910414381546</v>
      </c>
    </row>
    <row r="9" spans="1:26" ht="12.75">
      <c r="A9" s="31">
        <v>38768</v>
      </c>
      <c r="B9" s="32">
        <v>7</v>
      </c>
      <c r="C9" s="32">
        <v>25585</v>
      </c>
      <c r="D9" s="33">
        <v>0.316</v>
      </c>
      <c r="E9" s="7">
        <v>5.9964261832298185</v>
      </c>
      <c r="F9" s="7">
        <v>0.7770307427157951</v>
      </c>
      <c r="G9" s="7">
        <v>6.64840844829053</v>
      </c>
      <c r="H9" s="6">
        <v>0.902980565</v>
      </c>
      <c r="I9" s="7">
        <v>0.38258606637698683</v>
      </c>
      <c r="J9" s="7">
        <v>0.10979243505479849</v>
      </c>
      <c r="K9" s="7">
        <v>0.012712083563446082</v>
      </c>
      <c r="L9" s="4">
        <f t="shared" si="9"/>
        <v>49.221602265374955</v>
      </c>
      <c r="M9" s="4">
        <f t="shared" si="10"/>
        <v>3.820483518483911</v>
      </c>
      <c r="N9" s="4">
        <f t="shared" si="11"/>
        <v>26.890906322180882</v>
      </c>
      <c r="O9" s="4">
        <f t="shared" si="12"/>
        <v>4.8736122582059</v>
      </c>
      <c r="P9" s="4">
        <f t="shared" si="13"/>
        <v>1.8573793190715122</v>
      </c>
      <c r="Q9" s="4">
        <f t="shared" si="14"/>
        <v>0.6195765368412418</v>
      </c>
      <c r="R9" s="4">
        <f t="shared" si="15"/>
        <v>0.08976010729177333</v>
      </c>
      <c r="S9" s="5">
        <f t="shared" si="2"/>
        <v>0.8726565873587679</v>
      </c>
      <c r="T9" s="5">
        <f t="shared" si="3"/>
        <v>0.13546776032709026</v>
      </c>
      <c r="U9" s="5">
        <f t="shared" si="4"/>
        <v>1.0510418730576854</v>
      </c>
      <c r="V9" s="5">
        <f t="shared" si="5"/>
        <v>0.08640494509760392</v>
      </c>
      <c r="W9" s="5">
        <f t="shared" si="6"/>
        <v>0.03292973457615157</v>
      </c>
      <c r="X9" s="5">
        <f t="shared" si="7"/>
        <v>0.01098455802662448</v>
      </c>
      <c r="Y9" s="5">
        <f t="shared" si="8"/>
        <v>0.0015913693440511387</v>
      </c>
      <c r="Z9" s="54">
        <v>3153.283836257717</v>
      </c>
    </row>
    <row r="10" spans="1:26" ht="12.75">
      <c r="A10" s="31">
        <v>38769</v>
      </c>
      <c r="B10" s="32">
        <v>8</v>
      </c>
      <c r="C10" s="32">
        <v>25572</v>
      </c>
      <c r="D10" s="33">
        <v>0.37</v>
      </c>
      <c r="E10" s="7">
        <v>5.111941141240926</v>
      </c>
      <c r="F10" s="7">
        <v>0.7104509418305052</v>
      </c>
      <c r="G10" s="7">
        <v>7.401477486118177</v>
      </c>
      <c r="H10" s="6">
        <v>0.9661928599999998</v>
      </c>
      <c r="I10" s="7">
        <v>0.41427515218974564</v>
      </c>
      <c r="J10" s="7">
        <v>0.10925797455914237</v>
      </c>
      <c r="K10" s="7">
        <v>0.009795568817552513</v>
      </c>
      <c r="L10" s="4">
        <f t="shared" si="9"/>
        <v>54.33354340661588</v>
      </c>
      <c r="M10" s="4">
        <f t="shared" si="10"/>
        <v>4.530934460314416</v>
      </c>
      <c r="N10" s="4">
        <f t="shared" si="11"/>
        <v>34.29238380829906</v>
      </c>
      <c r="O10" s="4">
        <f t="shared" si="12"/>
        <v>5.839805118205899</v>
      </c>
      <c r="P10" s="4">
        <f t="shared" si="13"/>
        <v>2.271654471261258</v>
      </c>
      <c r="Q10" s="4">
        <f t="shared" si="14"/>
        <v>0.7288345114003841</v>
      </c>
      <c r="R10" s="4">
        <f t="shared" si="15"/>
        <v>0.09955567610932585</v>
      </c>
      <c r="S10" s="5">
        <f t="shared" si="2"/>
        <v>0.963776602895392</v>
      </c>
      <c r="T10" s="5">
        <f t="shared" si="3"/>
        <v>0.1607408001875973</v>
      </c>
      <c r="U10" s="5">
        <f t="shared" si="4"/>
        <v>1.3410129754535842</v>
      </c>
      <c r="V10" s="5">
        <f t="shared" si="5"/>
        <v>0.103587345597458</v>
      </c>
      <c r="W10" s="5">
        <f t="shared" si="6"/>
        <v>0.04029495026451223</v>
      </c>
      <c r="X10" s="5">
        <f t="shared" si="7"/>
        <v>0.012928176692132577</v>
      </c>
      <c r="Y10" s="5">
        <f t="shared" si="8"/>
        <v>0.0017659336259655172</v>
      </c>
      <c r="Z10" s="54">
        <v>2843.3049335320047</v>
      </c>
    </row>
    <row r="11" spans="1:26" ht="12.75">
      <c r="A11" s="31">
        <v>38770</v>
      </c>
      <c r="B11" s="32">
        <v>9</v>
      </c>
      <c r="C11" s="32">
        <v>25551</v>
      </c>
      <c r="D11" s="33">
        <v>0.404</v>
      </c>
      <c r="E11" s="7">
        <v>4.957565924428568</v>
      </c>
      <c r="F11" s="7">
        <v>0.7581515447926083</v>
      </c>
      <c r="G11" s="7">
        <v>9.293586903682895</v>
      </c>
      <c r="H11" s="6">
        <v>1.022451195</v>
      </c>
      <c r="I11" s="7">
        <v>0.4222182389986525</v>
      </c>
      <c r="J11" s="7">
        <v>0.09842357621027789</v>
      </c>
      <c r="K11" s="7">
        <v>0.007791515465465912</v>
      </c>
      <c r="L11" s="4">
        <f t="shared" si="9"/>
        <v>59.29110933104445</v>
      </c>
      <c r="M11" s="4">
        <f t="shared" si="10"/>
        <v>5.289086005107024</v>
      </c>
      <c r="N11" s="4">
        <f t="shared" si="11"/>
        <v>43.58597071198195</v>
      </c>
      <c r="O11" s="4">
        <f t="shared" si="12"/>
        <v>6.862256313205899</v>
      </c>
      <c r="P11" s="4">
        <f t="shared" si="13"/>
        <v>2.6938727102599103</v>
      </c>
      <c r="Q11" s="4">
        <f t="shared" si="14"/>
        <v>0.827258087610662</v>
      </c>
      <c r="R11" s="4">
        <f t="shared" si="15"/>
        <v>0.10734719157479176</v>
      </c>
      <c r="S11" s="5">
        <f t="shared" si="2"/>
        <v>1.0525790455387956</v>
      </c>
      <c r="T11" s="5">
        <f t="shared" si="3"/>
        <v>0.18779142983965766</v>
      </c>
      <c r="U11" s="5">
        <f t="shared" si="4"/>
        <v>1.7058420692725118</v>
      </c>
      <c r="V11" s="5">
        <f t="shared" si="5"/>
        <v>0.12182378238308465</v>
      </c>
      <c r="W11" s="5">
        <f t="shared" si="6"/>
        <v>0.04782359443363843</v>
      </c>
      <c r="X11" s="5">
        <f t="shared" si="7"/>
        <v>0.014686089332714817</v>
      </c>
      <c r="Y11" s="5">
        <f t="shared" si="8"/>
        <v>0.0019057056905140912</v>
      </c>
      <c r="Z11" s="54">
        <v>2965.314513762128</v>
      </c>
    </row>
    <row r="12" spans="1:26" ht="12.75">
      <c r="A12" s="31">
        <v>38771</v>
      </c>
      <c r="B12" s="32">
        <v>10</v>
      </c>
      <c r="C12" s="32">
        <v>25536</v>
      </c>
      <c r="D12" s="33">
        <v>0.476</v>
      </c>
      <c r="E12" s="7">
        <v>4.922861221677585</v>
      </c>
      <c r="F12" s="7">
        <v>0.8199464778681488</v>
      </c>
      <c r="G12" s="7">
        <v>9.163180255927363</v>
      </c>
      <c r="H12" s="6">
        <v>1.0723169000000001</v>
      </c>
      <c r="I12" s="7">
        <v>0.4982717083652405</v>
      </c>
      <c r="J12" s="7">
        <v>0.11267468752043716</v>
      </c>
      <c r="K12" s="7">
        <v>0.007901761271797595</v>
      </c>
      <c r="L12" s="4">
        <f t="shared" si="9"/>
        <v>64.21397055272203</v>
      </c>
      <c r="M12" s="4">
        <f t="shared" si="10"/>
        <v>6.109032482975173</v>
      </c>
      <c r="N12" s="4">
        <f t="shared" si="11"/>
        <v>52.749150967909316</v>
      </c>
      <c r="O12" s="4">
        <f t="shared" si="12"/>
        <v>7.9345732132058995</v>
      </c>
      <c r="P12" s="4">
        <f t="shared" si="13"/>
        <v>3.192144418625151</v>
      </c>
      <c r="Q12" s="4">
        <f t="shared" si="14"/>
        <v>0.9399327751310992</v>
      </c>
      <c r="R12" s="4">
        <f t="shared" si="15"/>
        <v>0.11524895284658936</v>
      </c>
      <c r="S12" s="5">
        <f t="shared" si="2"/>
        <v>1.1406428979759835</v>
      </c>
      <c r="T12" s="5">
        <f t="shared" si="3"/>
        <v>0.2170314171583285</v>
      </c>
      <c r="U12" s="5">
        <f t="shared" si="4"/>
        <v>2.0656779044450704</v>
      </c>
      <c r="V12" s="5">
        <f t="shared" si="5"/>
        <v>0.14094307681352586</v>
      </c>
      <c r="W12" s="5">
        <f t="shared" si="6"/>
        <v>0.056702565330841496</v>
      </c>
      <c r="X12" s="5">
        <f t="shared" si="7"/>
        <v>0.016696174295091896</v>
      </c>
      <c r="Y12" s="5">
        <f t="shared" si="8"/>
        <v>0.0020471853466170475</v>
      </c>
      <c r="Z12" s="54">
        <v>3706.4450656077656</v>
      </c>
    </row>
    <row r="13" spans="1:26" ht="12.75">
      <c r="A13" s="31">
        <v>38772</v>
      </c>
      <c r="B13" s="32">
        <v>11</v>
      </c>
      <c r="C13" s="32">
        <v>25525</v>
      </c>
      <c r="D13" s="33">
        <v>0.505</v>
      </c>
      <c r="E13" s="7">
        <v>6.072864039669061</v>
      </c>
      <c r="F13" s="7">
        <v>1.0583672127772872</v>
      </c>
      <c r="G13" s="7">
        <v>10.553086665941603</v>
      </c>
      <c r="H13" s="7">
        <v>1.3045971997317671</v>
      </c>
      <c r="I13" s="7">
        <v>0.5314416176614517</v>
      </c>
      <c r="J13" s="7">
        <v>0.10588047387083156</v>
      </c>
      <c r="K13" s="7">
        <v>0.007457065943087774</v>
      </c>
      <c r="L13" s="4">
        <f t="shared" si="9"/>
        <v>70.28683459239109</v>
      </c>
      <c r="M13" s="4">
        <f t="shared" si="10"/>
        <v>7.16739969575246</v>
      </c>
      <c r="N13" s="4">
        <f t="shared" si="11"/>
        <v>63.30223763385092</v>
      </c>
      <c r="O13" s="4">
        <f t="shared" si="12"/>
        <v>9.239170412937666</v>
      </c>
      <c r="P13" s="4">
        <f t="shared" si="13"/>
        <v>3.7235860362866027</v>
      </c>
      <c r="Q13" s="4">
        <f t="shared" si="14"/>
        <v>1.0458132490019307</v>
      </c>
      <c r="R13" s="4">
        <f t="shared" si="15"/>
        <v>0.12270601878967713</v>
      </c>
      <c r="S13" s="5">
        <f t="shared" si="2"/>
        <v>1.2490541888779079</v>
      </c>
      <c r="T13" s="5">
        <f t="shared" si="3"/>
        <v>0.2547410383540306</v>
      </c>
      <c r="U13" s="5">
        <f t="shared" si="4"/>
        <v>2.4800093098472447</v>
      </c>
      <c r="V13" s="5">
        <f t="shared" si="5"/>
        <v>0.1641875690228609</v>
      </c>
      <c r="W13" s="5">
        <f t="shared" si="6"/>
        <v>0.0661711508740295</v>
      </c>
      <c r="X13" s="5">
        <f t="shared" si="7"/>
        <v>0.018584951606161637</v>
      </c>
      <c r="Y13" s="5">
        <f t="shared" si="8"/>
        <v>0.0021805857051125387</v>
      </c>
      <c r="Z13" s="54">
        <v>4999.221780226603</v>
      </c>
    </row>
    <row r="14" spans="1:26" ht="12.75">
      <c r="A14" s="31">
        <v>38773</v>
      </c>
      <c r="B14" s="32">
        <v>12</v>
      </c>
      <c r="C14" s="32">
        <v>25510</v>
      </c>
      <c r="D14" s="33">
        <v>0.595</v>
      </c>
      <c r="E14" s="7">
        <v>6.01969067746527</v>
      </c>
      <c r="F14" s="7">
        <v>1.0205028144010164</v>
      </c>
      <c r="G14" s="7">
        <v>8.55242825755362</v>
      </c>
      <c r="H14" s="7">
        <v>1.4899221106452025</v>
      </c>
      <c r="I14" s="7">
        <v>1.0359482204100932</v>
      </c>
      <c r="J14" s="7">
        <v>0.22845370888542874</v>
      </c>
      <c r="K14" s="7">
        <v>0.013489869384586243</v>
      </c>
      <c r="L14" s="4">
        <f t="shared" si="9"/>
        <v>76.30652526985637</v>
      </c>
      <c r="M14" s="4">
        <f t="shared" si="10"/>
        <v>8.187902510153476</v>
      </c>
      <c r="N14" s="4">
        <f t="shared" si="11"/>
        <v>71.85466589140454</v>
      </c>
      <c r="O14" s="4">
        <f t="shared" si="12"/>
        <v>10.72909252358287</v>
      </c>
      <c r="P14" s="4">
        <f t="shared" si="13"/>
        <v>4.759534256696696</v>
      </c>
      <c r="Q14" s="4">
        <f t="shared" si="14"/>
        <v>1.2742669578873596</v>
      </c>
      <c r="R14" s="4">
        <f t="shared" si="15"/>
        <v>0.13619588817426337</v>
      </c>
      <c r="S14" s="5">
        <f t="shared" si="2"/>
        <v>1.3568263372170462</v>
      </c>
      <c r="T14" s="5">
        <f t="shared" si="3"/>
        <v>0.29118248362254934</v>
      </c>
      <c r="U14" s="5">
        <f t="shared" si="4"/>
        <v>2.8167254367465517</v>
      </c>
      <c r="V14" s="5">
        <f t="shared" si="5"/>
        <v>0.1907768078673928</v>
      </c>
      <c r="W14" s="5">
        <f t="shared" si="6"/>
        <v>0.08463052680664922</v>
      </c>
      <c r="X14" s="5">
        <f t="shared" si="7"/>
        <v>0.022658074954829726</v>
      </c>
      <c r="Y14" s="5">
        <f t="shared" si="8"/>
        <v>0.0024217348050115982</v>
      </c>
      <c r="Z14" s="54">
        <v>5053.53839903503</v>
      </c>
    </row>
    <row r="15" spans="1:26" ht="12.75">
      <c r="A15" s="31">
        <v>38774</v>
      </c>
      <c r="B15" s="32">
        <v>13</v>
      </c>
      <c r="C15" s="32">
        <v>25493</v>
      </c>
      <c r="D15" s="33">
        <v>0.67</v>
      </c>
      <c r="E15" s="7">
        <v>6.163908704261793</v>
      </c>
      <c r="F15" s="7">
        <v>1.3831914185280123</v>
      </c>
      <c r="G15" s="7">
        <v>10.678526305317575</v>
      </c>
      <c r="H15" s="7">
        <v>1.7670499939120017</v>
      </c>
      <c r="I15" s="7">
        <v>1.208077859571524</v>
      </c>
      <c r="J15" s="7">
        <v>0.26818015888802715</v>
      </c>
      <c r="K15" s="7">
        <v>0.01676454319810116</v>
      </c>
      <c r="L15" s="4">
        <f t="shared" si="9"/>
        <v>82.47043397411815</v>
      </c>
      <c r="M15" s="4">
        <f t="shared" si="10"/>
        <v>9.571093928681488</v>
      </c>
      <c r="N15" s="4">
        <f t="shared" si="11"/>
        <v>82.53319219672211</v>
      </c>
      <c r="O15" s="4">
        <f t="shared" si="12"/>
        <v>12.49614251749487</v>
      </c>
      <c r="P15" s="4">
        <f t="shared" si="13"/>
        <v>5.967612116268221</v>
      </c>
      <c r="Q15" s="4">
        <f t="shared" si="14"/>
        <v>1.5424471167753868</v>
      </c>
      <c r="R15" s="4">
        <f t="shared" si="15"/>
        <v>0.15296043137236454</v>
      </c>
      <c r="S15" s="5">
        <f t="shared" si="2"/>
        <v>1.467406301755776</v>
      </c>
      <c r="T15" s="5">
        <f t="shared" si="3"/>
        <v>0.34059923948142024</v>
      </c>
      <c r="U15" s="5">
        <f t="shared" si="4"/>
        <v>3.2374844936540272</v>
      </c>
      <c r="V15" s="5">
        <f t="shared" si="5"/>
        <v>0.22234535935102473</v>
      </c>
      <c r="W15" s="5">
        <f t="shared" si="6"/>
        <v>0.10618243658805417</v>
      </c>
      <c r="X15" s="5">
        <f t="shared" si="7"/>
        <v>0.027444946148719864</v>
      </c>
      <c r="Y15" s="5">
        <f t="shared" si="8"/>
        <v>0.0027216432616994687</v>
      </c>
      <c r="Z15" s="54">
        <v>5354.921557837429</v>
      </c>
    </row>
    <row r="16" spans="1:26" ht="12.75">
      <c r="A16" s="31">
        <v>38775</v>
      </c>
      <c r="B16" s="32">
        <v>14</v>
      </c>
      <c r="C16" s="32">
        <v>25475</v>
      </c>
      <c r="D16" s="33">
        <v>0.709</v>
      </c>
      <c r="E16" s="7">
        <v>10.226458187097645</v>
      </c>
      <c r="F16" s="7">
        <v>1.574702160100777</v>
      </c>
      <c r="G16" s="7">
        <v>12.457762841104921</v>
      </c>
      <c r="H16" s="7">
        <v>1.9658146193156163</v>
      </c>
      <c r="I16" s="7">
        <v>0.9237349503035721</v>
      </c>
      <c r="J16" s="7">
        <v>0.21474413460993097</v>
      </c>
      <c r="K16" s="7">
        <v>0.011362281214688399</v>
      </c>
      <c r="L16" s="4">
        <f t="shared" si="9"/>
        <v>92.6968921612158</v>
      </c>
      <c r="M16" s="4">
        <f t="shared" si="10"/>
        <v>11.145796088782266</v>
      </c>
      <c r="N16" s="4">
        <f t="shared" si="11"/>
        <v>94.99095503782704</v>
      </c>
      <c r="O16" s="4">
        <f t="shared" si="12"/>
        <v>14.461957136810486</v>
      </c>
      <c r="P16" s="4">
        <f t="shared" si="13"/>
        <v>6.891347066571793</v>
      </c>
      <c r="Q16" s="4">
        <f t="shared" si="14"/>
        <v>1.7571912513853178</v>
      </c>
      <c r="R16" s="4">
        <f t="shared" si="15"/>
        <v>0.16432271258705294</v>
      </c>
      <c r="S16" s="5">
        <f t="shared" si="2"/>
        <v>1.6505322977164865</v>
      </c>
      <c r="T16" s="5">
        <f t="shared" si="3"/>
        <v>0.3969172212656829</v>
      </c>
      <c r="U16" s="5">
        <f t="shared" si="4"/>
        <v>3.728791169296449</v>
      </c>
      <c r="V16" s="5">
        <f t="shared" si="5"/>
        <v>0.2575051523947885</v>
      </c>
      <c r="W16" s="5">
        <f t="shared" si="6"/>
        <v>0.12270520233157862</v>
      </c>
      <c r="X16" s="5">
        <f t="shared" si="7"/>
        <v>0.03128800595204633</v>
      </c>
      <c r="Y16" s="5">
        <f t="shared" si="8"/>
        <v>0.002925879585063286</v>
      </c>
      <c r="Z16" s="54">
        <v>9011.771592147617</v>
      </c>
    </row>
    <row r="17" spans="1:26" ht="12.75">
      <c r="A17" s="31">
        <v>38776</v>
      </c>
      <c r="B17" s="32">
        <v>15</v>
      </c>
      <c r="C17" s="32">
        <v>25460</v>
      </c>
      <c r="D17" s="33">
        <v>0.826</v>
      </c>
      <c r="E17" s="7">
        <v>10.717380751809074</v>
      </c>
      <c r="F17" s="7">
        <v>1.3459365188693342</v>
      </c>
      <c r="G17" s="7">
        <v>11.678293722199076</v>
      </c>
      <c r="H17" s="7">
        <v>1.471513069828162</v>
      </c>
      <c r="I17" s="7">
        <v>1.071760008983401</v>
      </c>
      <c r="J17" s="7">
        <v>0.31165927425890533</v>
      </c>
      <c r="K17" s="7">
        <v>0.015255014095534966</v>
      </c>
      <c r="L17" s="4">
        <f t="shared" si="9"/>
        <v>103.41427291302487</v>
      </c>
      <c r="M17" s="4">
        <f t="shared" si="10"/>
        <v>12.491732607651599</v>
      </c>
      <c r="N17" s="4">
        <f t="shared" si="11"/>
        <v>106.66924876002611</v>
      </c>
      <c r="O17" s="4">
        <f t="shared" si="12"/>
        <v>15.933470206638649</v>
      </c>
      <c r="P17" s="4">
        <f t="shared" si="13"/>
        <v>7.963107075555194</v>
      </c>
      <c r="Q17" s="4">
        <f t="shared" si="14"/>
        <v>2.068850525644223</v>
      </c>
      <c r="R17" s="4">
        <f t="shared" si="15"/>
        <v>0.17957772668258792</v>
      </c>
      <c r="S17" s="5">
        <f t="shared" si="2"/>
        <v>1.8424475331244337</v>
      </c>
      <c r="T17" s="5">
        <f t="shared" si="3"/>
        <v>0.44510996942896824</v>
      </c>
      <c r="U17" s="5">
        <f t="shared" si="4"/>
        <v>4.189679841320743</v>
      </c>
      <c r="V17" s="5">
        <f t="shared" si="5"/>
        <v>0.28387360902322434</v>
      </c>
      <c r="W17" s="5">
        <f t="shared" si="6"/>
        <v>0.14187216690777046</v>
      </c>
      <c r="X17" s="5">
        <f t="shared" si="7"/>
        <v>0.03685901800597877</v>
      </c>
      <c r="Y17" s="5">
        <f t="shared" si="8"/>
        <v>0.0031993895060181414</v>
      </c>
      <c r="Z17" s="54">
        <v>9156.851105814214</v>
      </c>
    </row>
    <row r="18" spans="1:26" ht="12.75">
      <c r="A18" s="31">
        <v>38777</v>
      </c>
      <c r="B18" s="32">
        <v>16</v>
      </c>
      <c r="C18" s="32">
        <v>25449</v>
      </c>
      <c r="D18" s="33">
        <v>0.903</v>
      </c>
      <c r="E18" s="7">
        <v>9.147175897180635</v>
      </c>
      <c r="F18" s="7">
        <v>1.2380559782930567</v>
      </c>
      <c r="G18" s="7">
        <v>13.276235827551059</v>
      </c>
      <c r="H18" s="7">
        <v>1.2275740327658948</v>
      </c>
      <c r="I18" s="7">
        <v>1.2458209388005266</v>
      </c>
      <c r="J18" s="7">
        <v>0.40386542526018</v>
      </c>
      <c r="K18" s="7">
        <v>0.01715359225010455</v>
      </c>
      <c r="L18" s="4">
        <f t="shared" si="9"/>
        <v>112.5614488102055</v>
      </c>
      <c r="M18" s="4">
        <f t="shared" si="10"/>
        <v>13.729788585944656</v>
      </c>
      <c r="N18" s="4">
        <f t="shared" si="11"/>
        <v>119.94548458757717</v>
      </c>
      <c r="O18" s="4">
        <f t="shared" si="12"/>
        <v>17.161044239404543</v>
      </c>
      <c r="P18" s="4">
        <f t="shared" si="13"/>
        <v>9.20892801435572</v>
      </c>
      <c r="Q18" s="4">
        <f t="shared" si="14"/>
        <v>2.472715950904403</v>
      </c>
      <c r="R18" s="4">
        <f t="shared" si="15"/>
        <v>0.19673131893269247</v>
      </c>
      <c r="S18" s="5">
        <f t="shared" si="2"/>
        <v>2.0062821006840825</v>
      </c>
      <c r="T18" s="5">
        <f t="shared" si="3"/>
        <v>0.4894362923953394</v>
      </c>
      <c r="U18" s="5">
        <f t="shared" si="4"/>
        <v>4.71317083530108</v>
      </c>
      <c r="V18" s="5">
        <f t="shared" si="5"/>
        <v>0.30587644571471967</v>
      </c>
      <c r="W18" s="5">
        <f t="shared" si="6"/>
        <v>0.16413885603802722</v>
      </c>
      <c r="X18" s="5">
        <f t="shared" si="7"/>
        <v>0.0440733999501056</v>
      </c>
      <c r="Y18" s="5">
        <f t="shared" si="8"/>
        <v>0.003506516022942721</v>
      </c>
      <c r="Z18" s="54">
        <v>10546.77772808597</v>
      </c>
    </row>
    <row r="19" spans="1:26" ht="12.75">
      <c r="A19" s="31">
        <v>38778</v>
      </c>
      <c r="B19" s="32">
        <v>17</v>
      </c>
      <c r="C19" s="32">
        <v>25440</v>
      </c>
      <c r="D19" s="33">
        <v>1.025</v>
      </c>
      <c r="E19" s="7">
        <v>7.478016601746686</v>
      </c>
      <c r="F19" s="7">
        <v>1.270138197159031</v>
      </c>
      <c r="G19" s="7">
        <v>12.911038715209548</v>
      </c>
      <c r="H19" s="7">
        <v>1.3497358418963055</v>
      </c>
      <c r="I19" s="7">
        <v>1.1432206125445865</v>
      </c>
      <c r="J19" s="7">
        <v>0.41863891466752734</v>
      </c>
      <c r="K19" s="7">
        <v>0.022528651370194257</v>
      </c>
      <c r="L19" s="4">
        <f t="shared" si="9"/>
        <v>120.0394654119522</v>
      </c>
      <c r="M19" s="4">
        <f t="shared" si="10"/>
        <v>14.999926783103687</v>
      </c>
      <c r="N19" s="4">
        <f t="shared" si="11"/>
        <v>132.8565233027867</v>
      </c>
      <c r="O19" s="4">
        <f t="shared" si="12"/>
        <v>18.510780081300847</v>
      </c>
      <c r="P19" s="4">
        <f t="shared" si="13"/>
        <v>10.352148626900307</v>
      </c>
      <c r="Q19" s="4">
        <f t="shared" si="14"/>
        <v>2.8913548655719303</v>
      </c>
      <c r="R19" s="4">
        <f t="shared" si="15"/>
        <v>0.21925997030288671</v>
      </c>
      <c r="S19" s="5">
        <f t="shared" si="2"/>
        <v>2.140326317250846</v>
      </c>
      <c r="T19" s="5">
        <f t="shared" si="3"/>
        <v>0.534903049435207</v>
      </c>
      <c r="U19" s="5">
        <f t="shared" si="4"/>
        <v>5.222347614103252</v>
      </c>
      <c r="V19" s="5">
        <f t="shared" si="5"/>
        <v>0.33005070144960946</v>
      </c>
      <c r="W19" s="5">
        <f t="shared" si="6"/>
        <v>0.18458076325322245</v>
      </c>
      <c r="X19" s="5">
        <f t="shared" si="7"/>
        <v>0.05155340279180141</v>
      </c>
      <c r="Y19" s="5">
        <f t="shared" si="8"/>
        <v>0.003909446640306188</v>
      </c>
      <c r="Z19" s="54">
        <v>6714.615988434656</v>
      </c>
    </row>
    <row r="20" spans="1:26" ht="12.75">
      <c r="A20" s="31">
        <v>38779</v>
      </c>
      <c r="B20" s="32">
        <v>18</v>
      </c>
      <c r="C20" s="32">
        <v>25430</v>
      </c>
      <c r="D20" s="33">
        <v>1.061</v>
      </c>
      <c r="E20" s="7">
        <v>8.130813589363587</v>
      </c>
      <c r="F20" s="7">
        <v>1.596618949417309</v>
      </c>
      <c r="G20" s="7">
        <v>14.547043942409662</v>
      </c>
      <c r="H20" s="7">
        <v>1.8867615678467786</v>
      </c>
      <c r="I20" s="7">
        <v>2.283160716050514</v>
      </c>
      <c r="J20" s="7">
        <v>0.8932098823746677</v>
      </c>
      <c r="K20" s="7">
        <v>0.054225133764128984</v>
      </c>
      <c r="L20" s="4">
        <f t="shared" si="9"/>
        <v>128.17027900131578</v>
      </c>
      <c r="M20" s="4">
        <f t="shared" si="10"/>
        <v>16.596545732520998</v>
      </c>
      <c r="N20" s="4">
        <f t="shared" si="11"/>
        <v>147.40356724519637</v>
      </c>
      <c r="O20" s="4">
        <f t="shared" si="12"/>
        <v>20.397541649147627</v>
      </c>
      <c r="P20" s="4">
        <f t="shared" si="13"/>
        <v>12.635309342950821</v>
      </c>
      <c r="Q20" s="4">
        <f t="shared" si="14"/>
        <v>3.784564747946598</v>
      </c>
      <c r="R20" s="4">
        <f t="shared" si="15"/>
        <v>0.2734851040670157</v>
      </c>
      <c r="S20" s="5">
        <f t="shared" si="2"/>
        <v>2.286198920762754</v>
      </c>
      <c r="T20" s="5">
        <f t="shared" si="3"/>
        <v>0.592071816301339</v>
      </c>
      <c r="U20" s="5">
        <f t="shared" si="4"/>
        <v>5.7964438554933695</v>
      </c>
      <c r="V20" s="5">
        <f t="shared" si="5"/>
        <v>0.3638350331125979</v>
      </c>
      <c r="W20" s="5">
        <f t="shared" si="6"/>
        <v>0.2253785417995475</v>
      </c>
      <c r="X20" s="5">
        <f t="shared" si="7"/>
        <v>0.06750603891736441</v>
      </c>
      <c r="Y20" s="5">
        <f t="shared" si="8"/>
        <v>0.004878208541281885</v>
      </c>
      <c r="Z20" s="54">
        <v>6715.083503478546</v>
      </c>
    </row>
    <row r="21" spans="1:26" ht="12.75">
      <c r="A21" s="31">
        <v>38780</v>
      </c>
      <c r="B21" s="32">
        <v>19</v>
      </c>
      <c r="C21" s="32">
        <v>25419</v>
      </c>
      <c r="D21" s="33">
        <v>1.167</v>
      </c>
      <c r="E21" s="7">
        <v>9.632671390541345</v>
      </c>
      <c r="F21" s="7">
        <v>1.7221526895529402</v>
      </c>
      <c r="G21" s="7">
        <v>16.038923048793393</v>
      </c>
      <c r="H21" s="7">
        <v>1.7415787318870248</v>
      </c>
      <c r="I21" s="7">
        <v>2.869151466053259</v>
      </c>
      <c r="J21" s="7">
        <v>1.1020736683111487</v>
      </c>
      <c r="K21" s="7">
        <v>0.07261207055952017</v>
      </c>
      <c r="L21" s="4">
        <f t="shared" si="9"/>
        <v>137.8029503918571</v>
      </c>
      <c r="M21" s="4">
        <f t="shared" si="10"/>
        <v>18.318698422073936</v>
      </c>
      <c r="N21" s="4">
        <f t="shared" si="11"/>
        <v>163.44249029398975</v>
      </c>
      <c r="O21" s="4">
        <f t="shared" si="12"/>
        <v>22.13912038103465</v>
      </c>
      <c r="P21" s="4">
        <f t="shared" si="13"/>
        <v>15.50446080900408</v>
      </c>
      <c r="Q21" s="4">
        <f t="shared" si="14"/>
        <v>4.886638416257747</v>
      </c>
      <c r="R21" s="4">
        <f t="shared" si="15"/>
        <v>0.3460971746265359</v>
      </c>
      <c r="S21" s="5">
        <f t="shared" si="2"/>
        <v>2.459082509058043</v>
      </c>
      <c r="T21" s="5">
        <f t="shared" si="3"/>
        <v>0.6537913847321088</v>
      </c>
      <c r="U21" s="5">
        <f t="shared" si="4"/>
        <v>6.429933919272582</v>
      </c>
      <c r="V21" s="5">
        <f t="shared" si="5"/>
        <v>0.39507081336155314</v>
      </c>
      <c r="W21" s="5">
        <f t="shared" si="6"/>
        <v>0.2766758496779673</v>
      </c>
      <c r="X21" s="5">
        <f t="shared" si="7"/>
        <v>0.08720166747765506</v>
      </c>
      <c r="Y21" s="5">
        <f t="shared" si="8"/>
        <v>0.006176076100971584</v>
      </c>
      <c r="Z21" s="54">
        <v>6820.2044348218915</v>
      </c>
    </row>
    <row r="22" spans="1:26" ht="12.75">
      <c r="A22" s="31">
        <v>38781</v>
      </c>
      <c r="B22" s="32">
        <v>20</v>
      </c>
      <c r="C22" s="32">
        <v>25400</v>
      </c>
      <c r="D22" s="33">
        <v>1.24</v>
      </c>
      <c r="E22" s="7">
        <v>10.633637398704899</v>
      </c>
      <c r="F22" s="7">
        <v>1.8140180433077011</v>
      </c>
      <c r="G22" s="7">
        <v>17.08827038083705</v>
      </c>
      <c r="H22" s="7">
        <v>1.4332729136158049</v>
      </c>
      <c r="I22" s="7">
        <v>2.821004203546913</v>
      </c>
      <c r="J22" s="7">
        <v>1.1262243013979059</v>
      </c>
      <c r="K22" s="7">
        <v>0.07810798497199598</v>
      </c>
      <c r="L22" s="4">
        <f t="shared" si="9"/>
        <v>148.43658779056202</v>
      </c>
      <c r="M22" s="4">
        <f t="shared" si="10"/>
        <v>20.132716465381638</v>
      </c>
      <c r="N22" s="4">
        <f t="shared" si="11"/>
        <v>180.5307606748268</v>
      </c>
      <c r="O22" s="4">
        <f t="shared" si="12"/>
        <v>23.572393294650457</v>
      </c>
      <c r="P22" s="4">
        <f t="shared" si="13"/>
        <v>18.325465012550993</v>
      </c>
      <c r="Q22" s="4">
        <f t="shared" si="14"/>
        <v>6.012862717655652</v>
      </c>
      <c r="R22" s="4">
        <f t="shared" si="15"/>
        <v>0.4242051595985319</v>
      </c>
      <c r="S22" s="5">
        <f t="shared" si="2"/>
        <v>2.6508203236928716</v>
      </c>
      <c r="T22" s="5">
        <f t="shared" si="3"/>
        <v>0.7190708809997726</v>
      </c>
      <c r="U22" s="5">
        <f t="shared" si="4"/>
        <v>7.107510262788456</v>
      </c>
      <c r="V22" s="5">
        <f t="shared" si="5"/>
        <v>0.4209621101753326</v>
      </c>
      <c r="W22" s="5">
        <f t="shared" si="6"/>
        <v>0.32726106022413903</v>
      </c>
      <c r="X22" s="5">
        <f t="shared" si="7"/>
        <v>0.10737931215466945</v>
      </c>
      <c r="Y22" s="5">
        <f t="shared" si="8"/>
        <v>0.007575569306846224</v>
      </c>
      <c r="Z22" s="54">
        <v>6883.7559113647185</v>
      </c>
    </row>
    <row r="23" spans="1:26" ht="12.75">
      <c r="A23" s="31">
        <v>38782</v>
      </c>
      <c r="B23" s="32">
        <v>21</v>
      </c>
      <c r="C23" s="32">
        <v>25397</v>
      </c>
      <c r="D23" s="33">
        <v>1.398</v>
      </c>
      <c r="E23" s="7">
        <v>8.737810489498987</v>
      </c>
      <c r="F23" s="7">
        <v>1.5023460266929003</v>
      </c>
      <c r="G23" s="7">
        <v>16.736195191249827</v>
      </c>
      <c r="H23" s="7">
        <v>1.1077219695751697</v>
      </c>
      <c r="I23" s="7">
        <v>2.36402343816243</v>
      </c>
      <c r="J23" s="7">
        <v>0.8432032183337568</v>
      </c>
      <c r="K23" s="7">
        <v>0.06442239024158347</v>
      </c>
      <c r="L23" s="4">
        <f t="shared" si="9"/>
        <v>157.174398280061</v>
      </c>
      <c r="M23" s="4">
        <f t="shared" si="10"/>
        <v>21.63506249207454</v>
      </c>
      <c r="N23" s="4">
        <f t="shared" si="11"/>
        <v>197.26695586607664</v>
      </c>
      <c r="O23" s="4">
        <f t="shared" si="12"/>
        <v>24.680115264225627</v>
      </c>
      <c r="P23" s="4">
        <f t="shared" si="13"/>
        <v>20.689488450713423</v>
      </c>
      <c r="Q23" s="4">
        <f t="shared" si="14"/>
        <v>6.85606593598941</v>
      </c>
      <c r="R23" s="4">
        <f t="shared" si="15"/>
        <v>0.48862754984011536</v>
      </c>
      <c r="S23" s="5">
        <f t="shared" si="2"/>
        <v>2.8071940410219978</v>
      </c>
      <c r="T23" s="5">
        <f t="shared" si="3"/>
        <v>0.77282075413671</v>
      </c>
      <c r="U23" s="5">
        <f t="shared" si="4"/>
        <v>7.767332986812483</v>
      </c>
      <c r="V23" s="5">
        <f t="shared" si="5"/>
        <v>0.44079616820304546</v>
      </c>
      <c r="W23" s="5">
        <f t="shared" si="6"/>
        <v>0.36952206800974957</v>
      </c>
      <c r="X23" s="5">
        <f t="shared" si="7"/>
        <v>0.12245192379276278</v>
      </c>
      <c r="Y23" s="5">
        <f t="shared" si="8"/>
        <v>0.008727072355296938</v>
      </c>
      <c r="Z23" s="54">
        <v>7184.654520100652</v>
      </c>
    </row>
    <row r="24" spans="1:26" ht="12.75">
      <c r="A24" s="31">
        <v>38783</v>
      </c>
      <c r="B24" s="32">
        <v>22</v>
      </c>
      <c r="C24" s="32">
        <v>25389</v>
      </c>
      <c r="D24" s="33">
        <v>1.468</v>
      </c>
      <c r="E24" s="7">
        <v>12.07019337448107</v>
      </c>
      <c r="F24" s="7">
        <v>1.8987372639812508</v>
      </c>
      <c r="G24" s="7">
        <v>26.29670105882767</v>
      </c>
      <c r="H24" s="7">
        <v>1.6179927189351797</v>
      </c>
      <c r="I24" s="7">
        <v>3.79309432396462</v>
      </c>
      <c r="J24" s="7">
        <v>1.473743840138322</v>
      </c>
      <c r="K24" s="7">
        <v>0.08446380748265798</v>
      </c>
      <c r="L24" s="4">
        <f t="shared" si="9"/>
        <v>169.2445916545421</v>
      </c>
      <c r="M24" s="4">
        <f t="shared" si="10"/>
        <v>23.53379975605579</v>
      </c>
      <c r="N24" s="4">
        <f t="shared" si="11"/>
        <v>223.5636569249043</v>
      </c>
      <c r="O24" s="4">
        <f t="shared" si="12"/>
        <v>26.298107983160808</v>
      </c>
      <c r="P24" s="4">
        <f t="shared" si="13"/>
        <v>24.482582774678043</v>
      </c>
      <c r="Q24" s="4">
        <f t="shared" si="14"/>
        <v>8.329809776127732</v>
      </c>
      <c r="R24" s="4">
        <f t="shared" si="15"/>
        <v>0.5730913573227734</v>
      </c>
      <c r="S24" s="5">
        <f t="shared" si="2"/>
        <v>3.0237247144235813</v>
      </c>
      <c r="T24" s="5">
        <f t="shared" si="3"/>
        <v>0.8409099664694873</v>
      </c>
      <c r="U24" s="5">
        <f t="shared" si="4"/>
        <v>8.805532196026007</v>
      </c>
      <c r="V24" s="5">
        <f t="shared" si="5"/>
        <v>0.4698421277388532</v>
      </c>
      <c r="W24" s="5">
        <f t="shared" si="6"/>
        <v>0.4374059453540494</v>
      </c>
      <c r="X24" s="5">
        <f t="shared" si="7"/>
        <v>0.14882042279930438</v>
      </c>
      <c r="Y24" s="5">
        <f t="shared" si="8"/>
        <v>0.010238853034054514</v>
      </c>
      <c r="Z24" s="54">
        <v>7656.921608619167</v>
      </c>
    </row>
    <row r="25" spans="1:26" ht="12.75">
      <c r="A25" s="31">
        <v>38784</v>
      </c>
      <c r="B25" s="32">
        <v>23</v>
      </c>
      <c r="C25" s="32">
        <v>25382</v>
      </c>
      <c r="D25" s="33">
        <v>1.644</v>
      </c>
      <c r="E25" s="7">
        <v>16.575098405590882</v>
      </c>
      <c r="F25" s="7">
        <v>2.022270422421489</v>
      </c>
      <c r="G25" s="7">
        <v>35.46974650552751</v>
      </c>
      <c r="H25" s="7">
        <v>1.7251255059584694</v>
      </c>
      <c r="I25" s="7">
        <v>3.900121379245496</v>
      </c>
      <c r="J25" s="7">
        <v>1.554664760739963</v>
      </c>
      <c r="K25" s="7">
        <v>0.08917770896426176</v>
      </c>
      <c r="L25" s="4">
        <f t="shared" si="9"/>
        <v>185.81969006013298</v>
      </c>
      <c r="M25" s="4">
        <f t="shared" si="10"/>
        <v>25.556070178477277</v>
      </c>
      <c r="N25" s="4">
        <f t="shared" si="11"/>
        <v>259.0334034304318</v>
      </c>
      <c r="O25" s="4">
        <f t="shared" si="12"/>
        <v>28.023233489119278</v>
      </c>
      <c r="P25" s="4">
        <f t="shared" si="13"/>
        <v>28.38270415392354</v>
      </c>
      <c r="Q25" s="4">
        <f t="shared" si="14"/>
        <v>9.884474536867694</v>
      </c>
      <c r="R25" s="4">
        <f t="shared" si="15"/>
        <v>0.6622690662870352</v>
      </c>
      <c r="S25" s="5">
        <f t="shared" si="2"/>
        <v>3.320771074433706</v>
      </c>
      <c r="T25" s="5">
        <f t="shared" si="3"/>
        <v>0.9134215927001256</v>
      </c>
      <c r="U25" s="5">
        <f t="shared" si="4"/>
        <v>10.205397660957836</v>
      </c>
      <c r="V25" s="5">
        <f t="shared" si="5"/>
        <v>0.5008013044939132</v>
      </c>
      <c r="W25" s="5">
        <f t="shared" si="6"/>
        <v>0.5072253803569348</v>
      </c>
      <c r="X25" s="5">
        <f t="shared" si="7"/>
        <v>0.17664477385246186</v>
      </c>
      <c r="Y25" s="5">
        <f t="shared" si="8"/>
        <v>0.011835365553061193</v>
      </c>
      <c r="Z25" s="54">
        <v>11449.302565688678</v>
      </c>
    </row>
    <row r="26" spans="1:26" ht="12.75">
      <c r="A26" s="31">
        <v>38785</v>
      </c>
      <c r="B26" s="32">
        <v>24</v>
      </c>
      <c r="C26" s="32">
        <v>25376</v>
      </c>
      <c r="D26" s="33">
        <v>1.744</v>
      </c>
      <c r="E26" s="7">
        <v>19.597964218043373</v>
      </c>
      <c r="F26" s="7">
        <v>1.9414460908207525</v>
      </c>
      <c r="G26" s="7">
        <v>44.283695488757225</v>
      </c>
      <c r="H26" s="7">
        <v>1.2067708520759035</v>
      </c>
      <c r="I26" s="7">
        <v>3.4613672050402307</v>
      </c>
      <c r="J26" s="7">
        <v>1.3643432963705555</v>
      </c>
      <c r="K26" s="7">
        <v>0.08607519828635724</v>
      </c>
      <c r="L26" s="4">
        <f t="shared" si="9"/>
        <v>205.41765427817637</v>
      </c>
      <c r="M26" s="4">
        <f t="shared" si="10"/>
        <v>27.49751626929803</v>
      </c>
      <c r="N26" s="4">
        <f t="shared" si="11"/>
        <v>303.31709891918905</v>
      </c>
      <c r="O26" s="4">
        <f t="shared" si="12"/>
        <v>29.23000434119518</v>
      </c>
      <c r="P26" s="4">
        <f t="shared" si="13"/>
        <v>31.84407135896377</v>
      </c>
      <c r="Q26" s="4">
        <f t="shared" si="14"/>
        <v>11.248817833238249</v>
      </c>
      <c r="R26" s="4">
        <f t="shared" si="15"/>
        <v>0.7483442645733924</v>
      </c>
      <c r="S26" s="5">
        <f t="shared" si="2"/>
        <v>3.671872950054414</v>
      </c>
      <c r="T26" s="5">
        <f t="shared" si="3"/>
        <v>0.9830448754534667</v>
      </c>
      <c r="U26" s="5">
        <f t="shared" si="4"/>
        <v>11.952912157912557</v>
      </c>
      <c r="V26" s="5">
        <f t="shared" si="5"/>
        <v>0.5224909351027007</v>
      </c>
      <c r="W26" s="5">
        <f t="shared" si="6"/>
        <v>0.5692177950987534</v>
      </c>
      <c r="X26" s="5">
        <f t="shared" si="7"/>
        <v>0.2010743919119195</v>
      </c>
      <c r="Y26" s="5">
        <f t="shared" si="8"/>
        <v>0.01337677169019904</v>
      </c>
      <c r="Z26" s="54">
        <v>12262.336889789924</v>
      </c>
    </row>
    <row r="27" spans="1:26" ht="12.75">
      <c r="A27" s="31">
        <v>38786</v>
      </c>
      <c r="B27" s="32">
        <v>25</v>
      </c>
      <c r="C27" s="32">
        <v>25371</v>
      </c>
      <c r="D27" s="33">
        <v>1.926</v>
      </c>
      <c r="E27" s="7">
        <v>24.360291999641028</v>
      </c>
      <c r="F27" s="7">
        <v>2.195275541790031</v>
      </c>
      <c r="G27" s="7">
        <v>47.88064664864228</v>
      </c>
      <c r="H27" s="7">
        <v>1.2400730673638434</v>
      </c>
      <c r="I27" s="7">
        <v>4.4757280064125435</v>
      </c>
      <c r="J27" s="7">
        <v>1.782130297355575</v>
      </c>
      <c r="K27" s="7">
        <v>0.07631114211009789</v>
      </c>
      <c r="L27" s="4">
        <f t="shared" si="9"/>
        <v>229.7779462778174</v>
      </c>
      <c r="M27" s="4">
        <f t="shared" si="10"/>
        <v>29.69279181108806</v>
      </c>
      <c r="N27" s="4">
        <f t="shared" si="11"/>
        <v>351.19774556783136</v>
      </c>
      <c r="O27" s="4">
        <f t="shared" si="12"/>
        <v>30.470077408559025</v>
      </c>
      <c r="P27" s="4">
        <f t="shared" si="13"/>
        <v>36.31979936537631</v>
      </c>
      <c r="Q27" s="4">
        <f t="shared" si="14"/>
        <v>13.030948130593824</v>
      </c>
      <c r="R27" s="4">
        <f t="shared" si="15"/>
        <v>0.8246554066834904</v>
      </c>
      <c r="S27" s="5">
        <f t="shared" si="2"/>
        <v>4.1081264605895695</v>
      </c>
      <c r="T27" s="5">
        <f t="shared" si="3"/>
        <v>1.061735868945611</v>
      </c>
      <c r="U27" s="5">
        <f t="shared" si="4"/>
        <v>13.842487311017752</v>
      </c>
      <c r="V27" s="5">
        <f t="shared" si="5"/>
        <v>0.544764775236387</v>
      </c>
      <c r="W27" s="5">
        <f t="shared" si="6"/>
        <v>0.6493500844324109</v>
      </c>
      <c r="X27" s="5">
        <f t="shared" si="7"/>
        <v>0.2329761567158314</v>
      </c>
      <c r="Y27" s="5">
        <f t="shared" si="8"/>
        <v>0.014743750442301497</v>
      </c>
      <c r="Z27" s="54">
        <v>13981.07909942616</v>
      </c>
    </row>
    <row r="28" spans="1:26" ht="12.75">
      <c r="A28" s="31">
        <v>38787</v>
      </c>
      <c r="B28" s="32">
        <v>26</v>
      </c>
      <c r="C28" s="32">
        <v>25365</v>
      </c>
      <c r="D28" s="33">
        <v>2.099</v>
      </c>
      <c r="E28" s="7">
        <v>33.33477784362651</v>
      </c>
      <c r="F28" s="7">
        <v>2.4486497866755745</v>
      </c>
      <c r="G28" s="7">
        <v>58.773435720227674</v>
      </c>
      <c r="H28" s="6">
        <v>1.4588157800000003</v>
      </c>
      <c r="I28" s="7">
        <v>6.405833587285705</v>
      </c>
      <c r="J28" s="7">
        <v>2.3133951954991954</v>
      </c>
      <c r="K28" s="7">
        <v>0.11209946576378889</v>
      </c>
      <c r="L28" s="4">
        <f t="shared" si="9"/>
        <v>263.1127241214439</v>
      </c>
      <c r="M28" s="4">
        <f t="shared" si="10"/>
        <v>32.14144159776364</v>
      </c>
      <c r="N28" s="4">
        <f t="shared" si="11"/>
        <v>409.97118128805903</v>
      </c>
      <c r="O28" s="4">
        <f t="shared" si="12"/>
        <v>31.928893188559027</v>
      </c>
      <c r="P28" s="4">
        <f t="shared" si="13"/>
        <v>42.72563295266202</v>
      </c>
      <c r="Q28" s="4">
        <f t="shared" si="14"/>
        <v>15.34434332609302</v>
      </c>
      <c r="R28" s="4">
        <f t="shared" si="15"/>
        <v>0.9367548724472793</v>
      </c>
      <c r="S28" s="5">
        <f t="shared" si="2"/>
        <v>4.705221039285903</v>
      </c>
      <c r="T28" s="5">
        <f t="shared" si="3"/>
        <v>1.1495649839342075</v>
      </c>
      <c r="U28" s="5">
        <f t="shared" si="4"/>
        <v>16.162869358882674</v>
      </c>
      <c r="V28" s="5">
        <f t="shared" si="5"/>
        <v>0.5709815079964666</v>
      </c>
      <c r="W28" s="5">
        <f t="shared" si="6"/>
        <v>0.764058628319633</v>
      </c>
      <c r="X28" s="5">
        <f t="shared" si="7"/>
        <v>0.27440150335958186</v>
      </c>
      <c r="Y28" s="5">
        <f t="shared" si="8"/>
        <v>0.0167519026273245</v>
      </c>
      <c r="Z28" s="54">
        <v>27483.998355331285</v>
      </c>
    </row>
    <row r="29" spans="1:26" ht="12.75">
      <c r="A29" s="31">
        <v>38788</v>
      </c>
      <c r="B29" s="32">
        <v>27</v>
      </c>
      <c r="C29" s="32">
        <v>25358</v>
      </c>
      <c r="D29" s="33">
        <v>2.203</v>
      </c>
      <c r="E29" s="7">
        <v>39.75113638889603</v>
      </c>
      <c r="F29" s="7">
        <v>2.8273227843773383</v>
      </c>
      <c r="G29" s="7">
        <v>74.33365525819843</v>
      </c>
      <c r="H29" s="6">
        <v>1.485890265</v>
      </c>
      <c r="I29" s="7">
        <v>5.485844125745732</v>
      </c>
      <c r="J29" s="7">
        <v>2.045945518818199</v>
      </c>
      <c r="K29" s="7">
        <v>0.11679335919867118</v>
      </c>
      <c r="L29" s="4">
        <f t="shared" si="9"/>
        <v>302.8638605103399</v>
      </c>
      <c r="M29" s="4">
        <f t="shared" si="10"/>
        <v>34.968764382140975</v>
      </c>
      <c r="N29" s="4">
        <f t="shared" si="11"/>
        <v>484.30483654625743</v>
      </c>
      <c r="O29" s="4">
        <f t="shared" si="12"/>
        <v>33.414783453559025</v>
      </c>
      <c r="P29" s="4">
        <f t="shared" si="13"/>
        <v>48.21147707840775</v>
      </c>
      <c r="Q29" s="4">
        <f t="shared" si="14"/>
        <v>17.39028884491122</v>
      </c>
      <c r="R29" s="4">
        <f t="shared" si="15"/>
        <v>1.0535482316459506</v>
      </c>
      <c r="S29" s="5">
        <f t="shared" si="2"/>
        <v>5.417582109294511</v>
      </c>
      <c r="T29" s="5">
        <f t="shared" si="3"/>
        <v>1.2510317472781092</v>
      </c>
      <c r="U29" s="5">
        <f t="shared" si="4"/>
        <v>19.09870007675122</v>
      </c>
      <c r="V29" s="5">
        <f t="shared" si="5"/>
        <v>0.5977185020322728</v>
      </c>
      <c r="W29" s="5">
        <f t="shared" si="6"/>
        <v>0.8623994795632841</v>
      </c>
      <c r="X29" s="5">
        <f t="shared" si="7"/>
        <v>0.31107480952960526</v>
      </c>
      <c r="Y29" s="5">
        <f t="shared" si="8"/>
        <v>0.018845708568286268</v>
      </c>
      <c r="Z29" s="54">
        <v>37736.89891668735</v>
      </c>
    </row>
    <row r="30" spans="1:26" ht="12.75">
      <c r="A30" s="31">
        <v>38789</v>
      </c>
      <c r="B30" s="32">
        <v>28</v>
      </c>
      <c r="C30" s="32">
        <v>25350</v>
      </c>
      <c r="D30" s="33">
        <v>2.386</v>
      </c>
      <c r="E30" s="7">
        <v>39.27372437378253</v>
      </c>
      <c r="F30" s="7">
        <v>2.7114508914826723</v>
      </c>
      <c r="G30" s="7">
        <v>66.82087928855044</v>
      </c>
      <c r="H30" s="6">
        <v>1.5166760599999995</v>
      </c>
      <c r="I30" s="7">
        <v>7.85888361154378</v>
      </c>
      <c r="J30" s="7">
        <v>2.99020692436451</v>
      </c>
      <c r="K30" s="7">
        <v>0.18352335812616657</v>
      </c>
      <c r="L30" s="4">
        <f t="shared" si="9"/>
        <v>342.1375848841225</v>
      </c>
      <c r="M30" s="4">
        <f t="shared" si="10"/>
        <v>37.680215273623645</v>
      </c>
      <c r="N30" s="4">
        <f t="shared" si="11"/>
        <v>551.1257158348079</v>
      </c>
      <c r="O30" s="4">
        <f t="shared" si="12"/>
        <v>34.93145951355903</v>
      </c>
      <c r="P30" s="4">
        <f t="shared" si="13"/>
        <v>56.070360689951535</v>
      </c>
      <c r="Q30" s="4">
        <f t="shared" si="14"/>
        <v>20.38049576927573</v>
      </c>
      <c r="R30" s="4">
        <f t="shared" si="15"/>
        <v>1.2370715897721172</v>
      </c>
      <c r="S30" s="5">
        <f t="shared" si="2"/>
        <v>6.122035838399919</v>
      </c>
      <c r="T30" s="5">
        <f t="shared" si="3"/>
        <v>1.3484611951176084</v>
      </c>
      <c r="U30" s="5">
        <f t="shared" si="4"/>
        <v>21.740659401767573</v>
      </c>
      <c r="V30" s="5">
        <f t="shared" si="5"/>
        <v>0.6250457607633284</v>
      </c>
      <c r="W30" s="5">
        <f t="shared" si="6"/>
        <v>1.0032945013397245</v>
      </c>
      <c r="X30" s="5">
        <f t="shared" si="7"/>
        <v>0.364678220155561</v>
      </c>
      <c r="Y30" s="5">
        <f t="shared" si="8"/>
        <v>0.02213552951166203</v>
      </c>
      <c r="Z30" s="54">
        <v>31485.602644316637</v>
      </c>
    </row>
    <row r="31" spans="1:26" ht="12.75">
      <c r="A31" s="31">
        <v>38790</v>
      </c>
      <c r="B31" s="32">
        <v>29</v>
      </c>
      <c r="C31" s="32">
        <v>25346</v>
      </c>
      <c r="D31" s="33">
        <v>2.503</v>
      </c>
      <c r="E31" s="7">
        <v>31.676566431543293</v>
      </c>
      <c r="F31" s="7">
        <v>2.6728483610275906</v>
      </c>
      <c r="G31" s="7">
        <v>56.188813372549475</v>
      </c>
      <c r="H31" s="6">
        <v>1.5517344949999998</v>
      </c>
      <c r="I31" s="7">
        <v>6.6656987223043025</v>
      </c>
      <c r="J31" s="7">
        <v>2.6466211874877086</v>
      </c>
      <c r="K31" s="7">
        <v>0.17239257834449326</v>
      </c>
      <c r="L31" s="4">
        <f t="shared" si="9"/>
        <v>373.81415131566575</v>
      </c>
      <c r="M31" s="4">
        <f t="shared" si="10"/>
        <v>40.353063634651235</v>
      </c>
      <c r="N31" s="4">
        <f t="shared" si="11"/>
        <v>607.3145292073574</v>
      </c>
      <c r="O31" s="4">
        <f t="shared" si="12"/>
        <v>36.483194008559025</v>
      </c>
      <c r="P31" s="4">
        <f t="shared" si="13"/>
        <v>62.73605941225584</v>
      </c>
      <c r="Q31" s="4">
        <f t="shared" si="14"/>
        <v>23.027116956763436</v>
      </c>
      <c r="R31" s="4">
        <f t="shared" si="15"/>
        <v>1.4094641681166105</v>
      </c>
      <c r="S31" s="5">
        <f t="shared" si="2"/>
        <v>6.689895803550304</v>
      </c>
      <c r="T31" s="5">
        <f t="shared" si="3"/>
        <v>1.4443422760733686</v>
      </c>
      <c r="U31" s="5">
        <f t="shared" si="4"/>
        <v>23.960961461664855</v>
      </c>
      <c r="V31" s="5">
        <f t="shared" si="5"/>
        <v>0.652914732197679</v>
      </c>
      <c r="W31" s="5">
        <f t="shared" si="6"/>
        <v>1.1227442811251973</v>
      </c>
      <c r="X31" s="5">
        <f t="shared" si="7"/>
        <v>0.41210053860916496</v>
      </c>
      <c r="Y31" s="5">
        <f t="shared" si="8"/>
        <v>0.025224214734383906</v>
      </c>
      <c r="Z31" s="54">
        <v>11254.37417238648</v>
      </c>
    </row>
    <row r="32" spans="1:26" ht="12.75">
      <c r="A32" s="31">
        <v>38791</v>
      </c>
      <c r="B32" s="32">
        <v>30</v>
      </c>
      <c r="C32" s="32">
        <v>25338</v>
      </c>
      <c r="D32" s="33">
        <v>2.547</v>
      </c>
      <c r="E32" s="7">
        <v>35.29588695318039</v>
      </c>
      <c r="F32" s="7">
        <v>2.881080246594391</v>
      </c>
      <c r="G32" s="7">
        <v>58.89120131549231</v>
      </c>
      <c r="H32" s="7">
        <v>1.6198412352631493</v>
      </c>
      <c r="I32" s="7">
        <v>8.953661036592838</v>
      </c>
      <c r="J32" s="7">
        <v>3.5313151098647655</v>
      </c>
      <c r="K32" s="7">
        <v>0.19118738311438965</v>
      </c>
      <c r="L32" s="4">
        <f t="shared" si="9"/>
        <v>409.11003826884615</v>
      </c>
      <c r="M32" s="4">
        <f t="shared" si="10"/>
        <v>43.23414388124563</v>
      </c>
      <c r="N32" s="4">
        <f t="shared" si="11"/>
        <v>666.2057305228498</v>
      </c>
      <c r="O32" s="4">
        <f t="shared" si="12"/>
        <v>38.10303524382218</v>
      </c>
      <c r="P32" s="4">
        <f t="shared" si="13"/>
        <v>71.68972044884868</v>
      </c>
      <c r="Q32" s="4">
        <f t="shared" si="14"/>
        <v>26.5584320666282</v>
      </c>
      <c r="R32" s="4">
        <f t="shared" si="15"/>
        <v>1.600651551231</v>
      </c>
      <c r="S32" s="5">
        <f t="shared" si="2"/>
        <v>7.3238737610998745</v>
      </c>
      <c r="T32" s="5">
        <f t="shared" si="3"/>
        <v>1.5479522980924318</v>
      </c>
      <c r="U32" s="5">
        <f t="shared" si="4"/>
        <v>26.292751224360632</v>
      </c>
      <c r="V32" s="5">
        <f t="shared" si="5"/>
        <v>0.6821192196147186</v>
      </c>
      <c r="W32" s="5">
        <f t="shared" si="6"/>
        <v>1.2833868969767843</v>
      </c>
      <c r="X32" s="5">
        <f t="shared" si="7"/>
        <v>0.47544813266329433</v>
      </c>
      <c r="Y32" s="5">
        <f t="shared" si="8"/>
        <v>0.02865480873148558</v>
      </c>
      <c r="Z32" s="54">
        <v>18326.24361539226</v>
      </c>
    </row>
    <row r="33" spans="1:26" ht="12.75">
      <c r="A33" s="31">
        <v>38792</v>
      </c>
      <c r="B33" s="32">
        <v>31</v>
      </c>
      <c r="C33" s="32">
        <v>25332</v>
      </c>
      <c r="D33" s="33">
        <v>2.8</v>
      </c>
      <c r="E33" s="7">
        <v>42.1156817314409</v>
      </c>
      <c r="F33" s="7">
        <v>3.5255297170704285</v>
      </c>
      <c r="G33" s="7">
        <v>60.52879263666835</v>
      </c>
      <c r="H33" s="7">
        <v>2.4586586772205155</v>
      </c>
      <c r="I33" s="7">
        <v>10.348438621732871</v>
      </c>
      <c r="J33" s="7">
        <v>4.013993834390504</v>
      </c>
      <c r="K33" s="7">
        <v>0.26201552097558845</v>
      </c>
      <c r="L33" s="4">
        <f t="shared" si="9"/>
        <v>451.2257200002871</v>
      </c>
      <c r="M33" s="4">
        <f t="shared" si="10"/>
        <v>46.759673598316056</v>
      </c>
      <c r="N33" s="4">
        <f t="shared" si="11"/>
        <v>726.7345231595181</v>
      </c>
      <c r="O33" s="4">
        <f t="shared" si="12"/>
        <v>40.56169392104269</v>
      </c>
      <c r="P33" s="4">
        <f t="shared" si="13"/>
        <v>82.03815907058154</v>
      </c>
      <c r="Q33" s="4">
        <f t="shared" si="14"/>
        <v>30.572425901018704</v>
      </c>
      <c r="R33" s="4">
        <f t="shared" si="15"/>
        <v>1.8626670722065883</v>
      </c>
      <c r="S33" s="5">
        <f t="shared" si="2"/>
        <v>8.07974050971618</v>
      </c>
      <c r="T33" s="5">
        <f t="shared" si="3"/>
        <v>1.6745766575237775</v>
      </c>
      <c r="U33" s="5">
        <f t="shared" si="4"/>
        <v>28.68839898782244</v>
      </c>
      <c r="V33" s="5">
        <f t="shared" si="5"/>
        <v>0.7263060304194285</v>
      </c>
      <c r="W33" s="5">
        <f t="shared" si="6"/>
        <v>1.468992142523914</v>
      </c>
      <c r="X33" s="5">
        <f t="shared" si="7"/>
        <v>0.5474361435615855</v>
      </c>
      <c r="Y33" s="5">
        <f t="shared" si="8"/>
        <v>0.03335329954022219</v>
      </c>
      <c r="Z33" s="54">
        <v>32792.91110715997</v>
      </c>
    </row>
    <row r="34" spans="1:26" ht="12.75">
      <c r="A34" s="31">
        <v>38793</v>
      </c>
      <c r="B34" s="32">
        <v>32</v>
      </c>
      <c r="C34" s="32">
        <v>25322</v>
      </c>
      <c r="D34" s="33">
        <v>3.026</v>
      </c>
      <c r="E34" s="7">
        <v>36.66462386689613</v>
      </c>
      <c r="F34" s="7">
        <v>3.3032330808460886</v>
      </c>
      <c r="G34" s="7">
        <v>62.58577733739658</v>
      </c>
      <c r="H34" s="7">
        <v>1.838512686072323</v>
      </c>
      <c r="I34" s="7">
        <v>4.857123944551724</v>
      </c>
      <c r="J34" s="7">
        <v>2.176098401072216</v>
      </c>
      <c r="K34" s="7">
        <v>0.15276868420507492</v>
      </c>
      <c r="L34" s="4">
        <f t="shared" si="9"/>
        <v>487.8903438671832</v>
      </c>
      <c r="M34" s="4">
        <f t="shared" si="10"/>
        <v>50.06290667916215</v>
      </c>
      <c r="N34" s="4">
        <f t="shared" si="11"/>
        <v>789.3203004969147</v>
      </c>
      <c r="O34" s="4">
        <f t="shared" si="12"/>
        <v>42.40020660711501</v>
      </c>
      <c r="P34" s="4">
        <f t="shared" si="13"/>
        <v>86.89528301513326</v>
      </c>
      <c r="Q34" s="4">
        <f t="shared" si="14"/>
        <v>32.74852430209092</v>
      </c>
      <c r="R34" s="4">
        <f t="shared" si="15"/>
        <v>2.015435756411663</v>
      </c>
      <c r="S34" s="5">
        <f t="shared" si="2"/>
        <v>8.739714871580219</v>
      </c>
      <c r="T34" s="5">
        <f t="shared" si="3"/>
        <v>1.7935814287708671</v>
      </c>
      <c r="U34" s="5">
        <f t="shared" si="4"/>
        <v>31.171325349376616</v>
      </c>
      <c r="V34" s="5">
        <f t="shared" si="5"/>
        <v>0.7595266454856396</v>
      </c>
      <c r="W34" s="5">
        <f t="shared" si="6"/>
        <v>1.5565792739777446</v>
      </c>
      <c r="X34" s="5">
        <f t="shared" si="7"/>
        <v>0.5866333869136894</v>
      </c>
      <c r="Y34" s="5">
        <f t="shared" si="8"/>
        <v>0.03610305896486574</v>
      </c>
      <c r="Z34" s="54">
        <v>14369.426042482337</v>
      </c>
    </row>
    <row r="35" spans="1:26" ht="12.75">
      <c r="A35" s="31">
        <v>38794</v>
      </c>
      <c r="B35" s="32">
        <v>33</v>
      </c>
      <c r="C35" s="32">
        <v>25315</v>
      </c>
      <c r="D35" s="33">
        <v>3.041</v>
      </c>
      <c r="E35" s="7">
        <v>40.82093343423136</v>
      </c>
      <c r="F35" s="7">
        <v>3.254773202426993</v>
      </c>
      <c r="G35" s="7">
        <v>65.02101352366246</v>
      </c>
      <c r="H35" s="7">
        <v>1.774329691220386</v>
      </c>
      <c r="I35" s="7">
        <v>4.713524202109345</v>
      </c>
      <c r="J35" s="7">
        <v>1.936085481964623</v>
      </c>
      <c r="K35" s="7">
        <v>0.1382263719193242</v>
      </c>
      <c r="L35" s="4">
        <f t="shared" si="9"/>
        <v>528.7112773014146</v>
      </c>
      <c r="M35" s="4">
        <f t="shared" si="10"/>
        <v>53.31767988158914</v>
      </c>
      <c r="N35" s="4">
        <f t="shared" si="11"/>
        <v>854.3413140205771</v>
      </c>
      <c r="O35" s="4">
        <f t="shared" si="12"/>
        <v>44.1745362983354</v>
      </c>
      <c r="P35" s="4">
        <f t="shared" si="13"/>
        <v>91.6088072172426</v>
      </c>
      <c r="Q35" s="4">
        <f t="shared" si="14"/>
        <v>34.684609784055546</v>
      </c>
      <c r="R35" s="4">
        <f t="shared" si="15"/>
        <v>2.1536621283309874</v>
      </c>
      <c r="S35" s="5">
        <f t="shared" si="2"/>
        <v>9.473570427964514</v>
      </c>
      <c r="T35" s="5">
        <f t="shared" si="3"/>
        <v>1.910716934172533</v>
      </c>
      <c r="U35" s="5">
        <f t="shared" si="4"/>
        <v>33.748422438102985</v>
      </c>
      <c r="V35" s="5">
        <f t="shared" si="5"/>
        <v>0.7915295147116309</v>
      </c>
      <c r="W35" s="5">
        <f t="shared" si="6"/>
        <v>1.6414677050658206</v>
      </c>
      <c r="X35" s="5">
        <f t="shared" si="7"/>
        <v>0.6214868259153702</v>
      </c>
      <c r="Y35" s="5">
        <f t="shared" si="8"/>
        <v>0.03858981400003697</v>
      </c>
      <c r="Z35" s="54">
        <v>15211.522606333097</v>
      </c>
    </row>
    <row r="36" spans="1:26" ht="12.75">
      <c r="A36" s="31">
        <v>38795</v>
      </c>
      <c r="B36" s="32">
        <v>34</v>
      </c>
      <c r="C36" s="32">
        <v>25307</v>
      </c>
      <c r="D36" s="33">
        <v>3.339</v>
      </c>
      <c r="E36" s="7">
        <v>42.0440629964297</v>
      </c>
      <c r="F36" s="7">
        <v>3.1134309621449217</v>
      </c>
      <c r="G36" s="7">
        <v>49.30099739309317</v>
      </c>
      <c r="H36" s="7">
        <v>1.3639200585410716</v>
      </c>
      <c r="I36" s="7">
        <v>6.599678815327257</v>
      </c>
      <c r="J36" s="7">
        <v>2.565609710204616</v>
      </c>
      <c r="K36" s="7">
        <v>0.17695470982806868</v>
      </c>
      <c r="L36" s="4">
        <f t="shared" si="9"/>
        <v>570.7553402978443</v>
      </c>
      <c r="M36" s="4">
        <f t="shared" si="10"/>
        <v>56.43111084373407</v>
      </c>
      <c r="N36" s="4">
        <f t="shared" si="11"/>
        <v>903.6423114136703</v>
      </c>
      <c r="O36" s="4">
        <f t="shared" si="12"/>
        <v>45.538456356876466</v>
      </c>
      <c r="P36" s="4">
        <f t="shared" si="13"/>
        <v>98.20848603256985</v>
      </c>
      <c r="Q36" s="4">
        <f t="shared" si="14"/>
        <v>37.250219494260165</v>
      </c>
      <c r="R36" s="4">
        <f t="shared" si="15"/>
        <v>2.330616838159056</v>
      </c>
      <c r="S36" s="5">
        <f t="shared" si="2"/>
        <v>10.230158547401992</v>
      </c>
      <c r="T36" s="5">
        <f t="shared" si="3"/>
        <v>2.0229305629839787</v>
      </c>
      <c r="U36" s="5">
        <f t="shared" si="4"/>
        <v>35.70720794300669</v>
      </c>
      <c r="V36" s="5">
        <f t="shared" si="5"/>
        <v>0.8162264908317527</v>
      </c>
      <c r="W36" s="5">
        <f t="shared" si="6"/>
        <v>1.7602785499811786</v>
      </c>
      <c r="X36" s="5">
        <f t="shared" si="7"/>
        <v>0.6676690070967088</v>
      </c>
      <c r="Y36" s="5">
        <f t="shared" si="8"/>
        <v>0.041773730501005565</v>
      </c>
      <c r="Z36" s="54">
        <v>15214.928168814564</v>
      </c>
    </row>
    <row r="37" spans="1:26" ht="12.75">
      <c r="A37" s="31">
        <v>38796</v>
      </c>
      <c r="B37" s="32">
        <v>35</v>
      </c>
      <c r="C37" s="32">
        <v>25302</v>
      </c>
      <c r="D37" s="33">
        <v>3.445</v>
      </c>
      <c r="E37" s="7">
        <v>42.12853035128023</v>
      </c>
      <c r="F37" s="7">
        <v>3.7752610723885414</v>
      </c>
      <c r="G37" s="7">
        <v>50.382067960798864</v>
      </c>
      <c r="H37" s="7">
        <v>1.889247974317388</v>
      </c>
      <c r="I37" s="7">
        <v>4.532073901335819</v>
      </c>
      <c r="J37" s="7">
        <v>1.8538606343952582</v>
      </c>
      <c r="K37" s="7">
        <v>0.16222507849979811</v>
      </c>
      <c r="L37" s="4">
        <f t="shared" si="9"/>
        <v>612.8838706491246</v>
      </c>
      <c r="M37" s="4">
        <f t="shared" si="10"/>
        <v>60.206371916122606</v>
      </c>
      <c r="N37" s="4">
        <f t="shared" si="11"/>
        <v>954.0243793744692</v>
      </c>
      <c r="O37" s="4">
        <f t="shared" si="12"/>
        <v>47.42770433119385</v>
      </c>
      <c r="P37" s="4">
        <f t="shared" si="13"/>
        <v>102.74055993390567</v>
      </c>
      <c r="Q37" s="4">
        <f t="shared" si="14"/>
        <v>39.104080128655426</v>
      </c>
      <c r="R37" s="4">
        <f t="shared" si="15"/>
        <v>2.492841916658854</v>
      </c>
      <c r="S37" s="5">
        <f t="shared" si="2"/>
        <v>10.987436713557937</v>
      </c>
      <c r="T37" s="5">
        <f t="shared" si="3"/>
        <v>2.1586918268242203</v>
      </c>
      <c r="U37" s="5">
        <f t="shared" si="4"/>
        <v>37.705492821692715</v>
      </c>
      <c r="V37" s="5">
        <f t="shared" si="5"/>
        <v>0.85025716088173</v>
      </c>
      <c r="W37" s="5">
        <f t="shared" si="6"/>
        <v>1.8418748709991153</v>
      </c>
      <c r="X37" s="5">
        <f t="shared" si="7"/>
        <v>0.7010359159891749</v>
      </c>
      <c r="Y37" s="5">
        <f t="shared" si="8"/>
        <v>0.04469026533066383</v>
      </c>
      <c r="Z37" s="54">
        <v>15631.53620847894</v>
      </c>
    </row>
    <row r="38" spans="1:26" ht="12.75">
      <c r="A38" s="31">
        <v>38797</v>
      </c>
      <c r="B38" s="32">
        <v>36</v>
      </c>
      <c r="C38" s="32">
        <v>25288</v>
      </c>
      <c r="D38" s="33">
        <v>3.53</v>
      </c>
      <c r="E38" s="7">
        <v>43.49986401380544</v>
      </c>
      <c r="F38" s="7">
        <v>3.571945903229224</v>
      </c>
      <c r="G38" s="7">
        <v>61.515427320021864</v>
      </c>
      <c r="H38" s="7">
        <v>1.6840077747979296</v>
      </c>
      <c r="I38" s="7">
        <v>5.104651869728155</v>
      </c>
      <c r="J38" s="7">
        <v>2.0653285095468306</v>
      </c>
      <c r="K38" s="7">
        <v>0.19390985206583844</v>
      </c>
      <c r="L38" s="4">
        <f t="shared" si="9"/>
        <v>656.38373466293</v>
      </c>
      <c r="M38" s="4">
        <f t="shared" si="10"/>
        <v>63.77831781935183</v>
      </c>
      <c r="N38" s="4">
        <f t="shared" si="11"/>
        <v>1015.5398066944911</v>
      </c>
      <c r="O38" s="4">
        <f t="shared" si="12"/>
        <v>49.11171210599178</v>
      </c>
      <c r="P38" s="4">
        <f t="shared" si="13"/>
        <v>107.84521180363383</v>
      </c>
      <c r="Q38" s="4">
        <f t="shared" si="14"/>
        <v>41.169408638202256</v>
      </c>
      <c r="R38" s="4">
        <f t="shared" si="15"/>
        <v>2.6867517687246925</v>
      </c>
      <c r="S38" s="5">
        <f t="shared" si="2"/>
        <v>11.773792393352778</v>
      </c>
      <c r="T38" s="5">
        <f t="shared" si="3"/>
        <v>2.2880294972206574</v>
      </c>
      <c r="U38" s="5">
        <f t="shared" si="4"/>
        <v>40.15896103663758</v>
      </c>
      <c r="V38" s="5">
        <f t="shared" si="5"/>
        <v>0.880934538566825</v>
      </c>
      <c r="W38" s="5">
        <f t="shared" si="6"/>
        <v>1.9344585603499016</v>
      </c>
      <c r="X38" s="5">
        <f t="shared" si="7"/>
        <v>0.738470569372372</v>
      </c>
      <c r="Y38" s="5">
        <f t="shared" si="8"/>
        <v>0.04819323799009493</v>
      </c>
      <c r="Z38" s="54">
        <v>14796.56599380761</v>
      </c>
    </row>
    <row r="39" spans="1:26" ht="12.75">
      <c r="A39" s="31">
        <v>38798</v>
      </c>
      <c r="B39" s="32">
        <v>37</v>
      </c>
      <c r="C39" s="32">
        <v>25282</v>
      </c>
      <c r="D39" s="33">
        <v>3.636</v>
      </c>
      <c r="E39" s="7">
        <v>48.699233040608405</v>
      </c>
      <c r="F39" s="7">
        <v>3.911237980652501</v>
      </c>
      <c r="G39" s="7">
        <v>57.83411227170136</v>
      </c>
      <c r="H39" s="7">
        <v>2.0741992366958955</v>
      </c>
      <c r="I39" s="7">
        <v>7.283299537267467</v>
      </c>
      <c r="J39" s="7">
        <v>3.0478882750906466</v>
      </c>
      <c r="K39" s="7">
        <v>0.2787966452315831</v>
      </c>
      <c r="L39" s="4">
        <f t="shared" si="9"/>
        <v>705.0829677035384</v>
      </c>
      <c r="M39" s="4">
        <f t="shared" si="10"/>
        <v>67.68955580000433</v>
      </c>
      <c r="N39" s="4">
        <f t="shared" si="11"/>
        <v>1073.3739189661924</v>
      </c>
      <c r="O39" s="4">
        <f t="shared" si="12"/>
        <v>51.185911342687675</v>
      </c>
      <c r="P39" s="4">
        <f t="shared" si="13"/>
        <v>115.1285113409013</v>
      </c>
      <c r="Q39" s="4">
        <f t="shared" si="14"/>
        <v>44.217296913292905</v>
      </c>
      <c r="R39" s="4">
        <f t="shared" si="15"/>
        <v>2.9655484139562756</v>
      </c>
      <c r="S39" s="5">
        <f t="shared" si="2"/>
        <v>12.650329647588206</v>
      </c>
      <c r="T39" s="5">
        <f t="shared" si="3"/>
        <v>2.428920378995488</v>
      </c>
      <c r="U39" s="5">
        <f t="shared" si="4"/>
        <v>42.45605248659886</v>
      </c>
      <c r="V39" s="5">
        <f t="shared" si="5"/>
        <v>0.9183580960779658</v>
      </c>
      <c r="W39" s="5">
        <f t="shared" si="6"/>
        <v>2.065591833883112</v>
      </c>
      <c r="X39" s="5">
        <f t="shared" si="7"/>
        <v>0.7933298742136564</v>
      </c>
      <c r="Y39" s="5">
        <f t="shared" si="8"/>
        <v>0.05320673841351818</v>
      </c>
      <c r="Z39" s="54">
        <v>17116.87468586856</v>
      </c>
    </row>
    <row r="40" spans="1:26" ht="12.75">
      <c r="A40" s="31">
        <v>38799</v>
      </c>
      <c r="B40" s="32">
        <v>38</v>
      </c>
      <c r="C40" s="32">
        <v>25275</v>
      </c>
      <c r="D40" s="33">
        <v>3.888</v>
      </c>
      <c r="E40" s="7">
        <v>54.292491660866254</v>
      </c>
      <c r="F40" s="7">
        <v>4.63134409878498</v>
      </c>
      <c r="G40" s="7">
        <v>70.57589551007788</v>
      </c>
      <c r="H40" s="7">
        <v>2.5576688397928113</v>
      </c>
      <c r="I40" s="7">
        <v>7.334526377472145</v>
      </c>
      <c r="J40" s="7">
        <v>2.98962576985783</v>
      </c>
      <c r="K40" s="7">
        <v>0.31371288434185607</v>
      </c>
      <c r="L40" s="4">
        <f t="shared" si="9"/>
        <v>759.3754593644047</v>
      </c>
      <c r="M40" s="4">
        <f t="shared" si="10"/>
        <v>72.3208998987893</v>
      </c>
      <c r="N40" s="4">
        <f t="shared" si="11"/>
        <v>1143.9498144762701</v>
      </c>
      <c r="O40" s="4">
        <f t="shared" si="12"/>
        <v>53.743580182480486</v>
      </c>
      <c r="P40" s="4">
        <f t="shared" si="13"/>
        <v>122.46303771837344</v>
      </c>
      <c r="Q40" s="4">
        <f t="shared" si="14"/>
        <v>47.20692268315074</v>
      </c>
      <c r="R40" s="4">
        <f t="shared" si="15"/>
        <v>3.2792612982981315</v>
      </c>
      <c r="S40" s="5">
        <f t="shared" si="2"/>
        <v>13.62819815500273</v>
      </c>
      <c r="T40" s="5">
        <f t="shared" si="3"/>
        <v>2.595826721589779</v>
      </c>
      <c r="U40" s="5">
        <f t="shared" si="4"/>
        <v>45.26013113654877</v>
      </c>
      <c r="V40" s="5">
        <f t="shared" si="5"/>
        <v>0.9645138663016084</v>
      </c>
      <c r="W40" s="5">
        <f t="shared" si="6"/>
        <v>2.197793626470987</v>
      </c>
      <c r="X40" s="5">
        <f t="shared" si="7"/>
        <v>0.8472031702898981</v>
      </c>
      <c r="Y40" s="5">
        <f t="shared" si="8"/>
        <v>0.05885154994690535</v>
      </c>
      <c r="Z40" s="54">
        <v>20371.388507627962</v>
      </c>
    </row>
    <row r="41" spans="1:26" ht="12.75">
      <c r="A41" s="31">
        <v>38800</v>
      </c>
      <c r="B41" s="32">
        <v>39</v>
      </c>
      <c r="C41" s="32">
        <v>25267</v>
      </c>
      <c r="D41" s="33">
        <v>3.919</v>
      </c>
      <c r="E41" s="7">
        <v>52.867540602363725</v>
      </c>
      <c r="F41" s="7">
        <v>4.393918917045894</v>
      </c>
      <c r="G41" s="7">
        <v>71.15554636121936</v>
      </c>
      <c r="H41" s="7">
        <v>2.2694341491996406</v>
      </c>
      <c r="I41" s="7">
        <v>6.322571905524814</v>
      </c>
      <c r="J41" s="7">
        <v>2.7374314254354095</v>
      </c>
      <c r="K41" s="7">
        <v>0.22673693516315074</v>
      </c>
      <c r="L41" s="4">
        <f t="shared" si="9"/>
        <v>812.2429999667685</v>
      </c>
      <c r="M41" s="4">
        <f t="shared" si="10"/>
        <v>76.7148188158352</v>
      </c>
      <c r="N41" s="4">
        <f t="shared" si="11"/>
        <v>1215.1053608374896</v>
      </c>
      <c r="O41" s="4">
        <f t="shared" si="12"/>
        <v>56.013014331680125</v>
      </c>
      <c r="P41" s="4">
        <f t="shared" si="13"/>
        <v>128.78560962389827</v>
      </c>
      <c r="Q41" s="4">
        <f t="shared" si="14"/>
        <v>49.94435410858615</v>
      </c>
      <c r="R41" s="4">
        <f t="shared" si="15"/>
        <v>3.5059982334612823</v>
      </c>
      <c r="S41" s="5">
        <f t="shared" si="2"/>
        <v>14.581605445241864</v>
      </c>
      <c r="T41" s="5">
        <f t="shared" si="3"/>
        <v>2.7544102437854</v>
      </c>
      <c r="U41" s="5">
        <f t="shared" si="4"/>
        <v>48.09060675337356</v>
      </c>
      <c r="V41" s="5">
        <f t="shared" si="5"/>
        <v>1.005560743295607</v>
      </c>
      <c r="W41" s="5">
        <f t="shared" si="6"/>
        <v>2.31199400504216</v>
      </c>
      <c r="X41" s="5">
        <f t="shared" si="7"/>
        <v>0.8966145178950679</v>
      </c>
      <c r="Y41" s="5">
        <f t="shared" si="8"/>
        <v>0.0629406260615838</v>
      </c>
      <c r="Z41" s="54">
        <v>20651.407043327035</v>
      </c>
    </row>
    <row r="42" spans="1:26" ht="12.75">
      <c r="A42" s="31">
        <v>38801</v>
      </c>
      <c r="B42" s="32">
        <v>40</v>
      </c>
      <c r="C42" s="32">
        <v>25257</v>
      </c>
      <c r="D42" s="33">
        <v>4.263</v>
      </c>
      <c r="E42" s="7">
        <v>54.074553955945866</v>
      </c>
      <c r="F42" s="7">
        <v>4.503351130474184</v>
      </c>
      <c r="G42" s="7">
        <v>72.72197168273246</v>
      </c>
      <c r="H42" s="7">
        <v>2.3996502538167244</v>
      </c>
      <c r="I42" s="7">
        <v>6.966524841489172</v>
      </c>
      <c r="J42" s="7">
        <v>2.9768528864001893</v>
      </c>
      <c r="K42" s="7">
        <v>0.28411439011071354</v>
      </c>
      <c r="L42" s="4">
        <f t="shared" si="9"/>
        <v>866.3175539227143</v>
      </c>
      <c r="M42" s="4">
        <f t="shared" si="10"/>
        <v>81.21816994630939</v>
      </c>
      <c r="N42" s="4">
        <f t="shared" si="11"/>
        <v>1287.827332520222</v>
      </c>
      <c r="O42" s="4">
        <f t="shared" si="12"/>
        <v>58.41266458549685</v>
      </c>
      <c r="P42" s="4">
        <f t="shared" si="13"/>
        <v>135.75213446538743</v>
      </c>
      <c r="Q42" s="4">
        <f t="shared" si="14"/>
        <v>52.921206994986335</v>
      </c>
      <c r="R42" s="4">
        <f t="shared" si="15"/>
        <v>3.790112623571996</v>
      </c>
      <c r="S42" s="5">
        <f t="shared" si="2"/>
        <v>15.558524070924625</v>
      </c>
      <c r="T42" s="5">
        <f t="shared" si="3"/>
        <v>2.9172555638156505</v>
      </c>
      <c r="U42" s="5">
        <f t="shared" si="4"/>
        <v>50.98892712991337</v>
      </c>
      <c r="V42" s="5">
        <f t="shared" si="5"/>
        <v>1.0490550998131754</v>
      </c>
      <c r="W42" s="5">
        <f t="shared" si="6"/>
        <v>2.438023842637674</v>
      </c>
      <c r="X42" s="5">
        <f t="shared" si="7"/>
        <v>0.9504319393802036</v>
      </c>
      <c r="Y42" s="5">
        <f t="shared" si="8"/>
        <v>0.06806806374677346</v>
      </c>
      <c r="Z42" s="54">
        <v>22282.908055238564</v>
      </c>
    </row>
    <row r="43" spans="1:26" ht="12.75">
      <c r="A43" s="31">
        <v>38802</v>
      </c>
      <c r="B43" s="32">
        <v>41</v>
      </c>
      <c r="C43" s="32">
        <v>25246</v>
      </c>
      <c r="D43" s="33">
        <v>4.302</v>
      </c>
      <c r="E43" s="7">
        <v>51.21975280084569</v>
      </c>
      <c r="F43" s="7">
        <v>3.980232504193072</v>
      </c>
      <c r="G43" s="7">
        <v>66.56875744889882</v>
      </c>
      <c r="H43" s="7">
        <v>1.7962101389948126</v>
      </c>
      <c r="I43" s="7">
        <v>6.1431576980803175</v>
      </c>
      <c r="J43" s="7">
        <v>2.573041812984902</v>
      </c>
      <c r="K43" s="7">
        <v>0.27963882039822824</v>
      </c>
      <c r="L43" s="4">
        <f t="shared" si="9"/>
        <v>917.5373067235599</v>
      </c>
      <c r="M43" s="4">
        <f t="shared" si="10"/>
        <v>85.19840245050246</v>
      </c>
      <c r="N43" s="4">
        <f t="shared" si="11"/>
        <v>1354.3960899691208</v>
      </c>
      <c r="O43" s="4">
        <f t="shared" si="12"/>
        <v>60.208874724491665</v>
      </c>
      <c r="P43" s="4">
        <f t="shared" si="13"/>
        <v>141.89529216346776</v>
      </c>
      <c r="Q43" s="4">
        <f t="shared" si="14"/>
        <v>55.49424880797124</v>
      </c>
      <c r="R43" s="4">
        <f t="shared" si="15"/>
        <v>4.069751443970224</v>
      </c>
      <c r="S43" s="5">
        <f t="shared" si="2"/>
        <v>16.485578797821706</v>
      </c>
      <c r="T43" s="5">
        <f t="shared" si="3"/>
        <v>3.0615539373800136</v>
      </c>
      <c r="U43" s="5">
        <f t="shared" si="4"/>
        <v>53.64794779248676</v>
      </c>
      <c r="V43" s="5">
        <f t="shared" si="5"/>
        <v>1.08178505803016</v>
      </c>
      <c r="W43" s="5">
        <f t="shared" si="6"/>
        <v>2.5494614800502644</v>
      </c>
      <c r="X43" s="5">
        <f t="shared" si="7"/>
        <v>0.9970764184146302</v>
      </c>
      <c r="Y43" s="5">
        <f t="shared" si="8"/>
        <v>0.0731220492349241</v>
      </c>
      <c r="Z43" s="54">
        <v>23478.453647880993</v>
      </c>
    </row>
    <row r="44" spans="1:26" ht="12.75">
      <c r="A44" s="31">
        <v>38803</v>
      </c>
      <c r="B44" s="32">
        <v>42</v>
      </c>
      <c r="C44" s="32">
        <v>25237</v>
      </c>
      <c r="D44" s="33">
        <v>4.529</v>
      </c>
      <c r="E44" s="7">
        <v>58.641039275287305</v>
      </c>
      <c r="F44" s="7">
        <v>3.9530622154564536</v>
      </c>
      <c r="G44" s="7">
        <v>46.5865494062363</v>
      </c>
      <c r="H44" s="7">
        <v>1.9357238794123428</v>
      </c>
      <c r="I44" s="7">
        <v>17.65429007324584</v>
      </c>
      <c r="J44" s="7">
        <v>7.07752864686</v>
      </c>
      <c r="K44" s="7">
        <v>0.5377510528880854</v>
      </c>
      <c r="L44" s="4">
        <f t="shared" si="9"/>
        <v>976.1783459988472</v>
      </c>
      <c r="M44" s="4">
        <f t="shared" si="10"/>
        <v>89.15146466595891</v>
      </c>
      <c r="N44" s="4">
        <f t="shared" si="11"/>
        <v>1400.9826393753572</v>
      </c>
      <c r="O44" s="4">
        <f t="shared" si="12"/>
        <v>62.14459860390401</v>
      </c>
      <c r="P44" s="4">
        <f t="shared" si="13"/>
        <v>159.5495822367136</v>
      </c>
      <c r="Q44" s="4">
        <f t="shared" si="14"/>
        <v>62.57177745483124</v>
      </c>
      <c r="R44" s="4">
        <f t="shared" si="15"/>
        <v>4.607502496858309</v>
      </c>
      <c r="S44" s="5">
        <f t="shared" si="2"/>
        <v>17.545449052782704</v>
      </c>
      <c r="T44" s="5">
        <f t="shared" si="3"/>
        <v>3.20474734496802</v>
      </c>
      <c r="U44" s="5">
        <f t="shared" si="4"/>
        <v>55.51304193744729</v>
      </c>
      <c r="V44" s="5">
        <f t="shared" si="5"/>
        <v>1.1169627898217245</v>
      </c>
      <c r="W44" s="5">
        <f t="shared" si="6"/>
        <v>2.867681994792301</v>
      </c>
      <c r="X44" s="5">
        <f t="shared" si="7"/>
        <v>1.1246407359635238</v>
      </c>
      <c r="Y44" s="5">
        <f t="shared" si="8"/>
        <v>0.08281345376133967</v>
      </c>
      <c r="Z44" s="54">
        <v>29715.508955687517</v>
      </c>
    </row>
    <row r="45" spans="1:26" ht="12.75">
      <c r="A45" s="31">
        <v>38804</v>
      </c>
      <c r="B45" s="32">
        <v>43</v>
      </c>
      <c r="C45" s="32">
        <v>25222</v>
      </c>
      <c r="D45" s="33">
        <v>4.68</v>
      </c>
      <c r="E45" s="7">
        <v>52.833765804660075</v>
      </c>
      <c r="F45" s="7">
        <v>4.8752671779228685</v>
      </c>
      <c r="G45" s="7">
        <v>66.22304392778308</v>
      </c>
      <c r="H45" s="6">
        <v>2.8055245849999997</v>
      </c>
      <c r="I45" s="7">
        <v>12.287061893248392</v>
      </c>
      <c r="J45" s="7">
        <v>4.71765304338206</v>
      </c>
      <c r="K45" s="7">
        <v>0.45934286147056536</v>
      </c>
      <c r="L45" s="4">
        <f t="shared" si="9"/>
        <v>1029.0121118035074</v>
      </c>
      <c r="M45" s="4">
        <f t="shared" si="10"/>
        <v>94.02673184388178</v>
      </c>
      <c r="N45" s="4">
        <f t="shared" si="11"/>
        <v>1467.2056833031402</v>
      </c>
      <c r="O45" s="4">
        <f t="shared" si="12"/>
        <v>64.950123188904</v>
      </c>
      <c r="P45" s="4">
        <f t="shared" si="13"/>
        <v>171.836644129962</v>
      </c>
      <c r="Q45" s="4">
        <f t="shared" si="14"/>
        <v>67.2894304982133</v>
      </c>
      <c r="R45" s="4">
        <f t="shared" si="15"/>
        <v>5.066845358328875</v>
      </c>
      <c r="S45" s="5">
        <f t="shared" si="2"/>
        <v>18.50606192665415</v>
      </c>
      <c r="T45" s="5">
        <f t="shared" si="3"/>
        <v>3.38200979814327</v>
      </c>
      <c r="U45" s="5">
        <f t="shared" si="4"/>
        <v>58.171662964996436</v>
      </c>
      <c r="V45" s="5">
        <f t="shared" si="5"/>
        <v>1.1680824628691957</v>
      </c>
      <c r="W45" s="5">
        <f t="shared" si="6"/>
        <v>3.090361659557163</v>
      </c>
      <c r="X45" s="5">
        <f t="shared" si="7"/>
        <v>1.2101532659578764</v>
      </c>
      <c r="Y45" s="5">
        <f t="shared" si="8"/>
        <v>0.09112366404480128</v>
      </c>
      <c r="Z45" s="54">
        <v>36616.88273249082</v>
      </c>
    </row>
    <row r="46" spans="1:26" ht="12.75">
      <c r="A46" s="31">
        <v>38805</v>
      </c>
      <c r="B46" s="32">
        <v>44</v>
      </c>
      <c r="C46" s="32">
        <v>25212</v>
      </c>
      <c r="D46" s="33">
        <v>4.801</v>
      </c>
      <c r="E46" s="7">
        <v>59.8900545525864</v>
      </c>
      <c r="F46" s="7">
        <v>5.310271590095391</v>
      </c>
      <c r="G46" s="7">
        <v>107.59654460593788</v>
      </c>
      <c r="H46" s="6">
        <v>2.972032220000001</v>
      </c>
      <c r="I46" s="7">
        <v>12.58412467415791</v>
      </c>
      <c r="J46" s="7">
        <v>4.709502106851642</v>
      </c>
      <c r="K46" s="7">
        <v>0.5614772213104535</v>
      </c>
      <c r="L46" s="4">
        <f t="shared" si="9"/>
        <v>1088.9021663560939</v>
      </c>
      <c r="M46" s="4">
        <f t="shared" si="10"/>
        <v>99.33700343397717</v>
      </c>
      <c r="N46" s="4">
        <f t="shared" si="11"/>
        <v>1574.802227909078</v>
      </c>
      <c r="O46" s="4">
        <f t="shared" si="12"/>
        <v>67.922155408904</v>
      </c>
      <c r="P46" s="4">
        <f t="shared" si="13"/>
        <v>184.42076880411992</v>
      </c>
      <c r="Q46" s="4">
        <f t="shared" si="14"/>
        <v>71.99893260506495</v>
      </c>
      <c r="R46" s="4">
        <f t="shared" si="15"/>
        <v>5.628322579639328</v>
      </c>
      <c r="S46" s="5">
        <f t="shared" si="2"/>
        <v>19.590909989652715</v>
      </c>
      <c r="T46" s="5">
        <f t="shared" si="3"/>
        <v>3.574430014092658</v>
      </c>
      <c r="U46" s="5">
        <f t="shared" si="4"/>
        <v>62.46240789739323</v>
      </c>
      <c r="V46" s="5">
        <f t="shared" si="5"/>
        <v>1.2220168845581016</v>
      </c>
      <c r="W46" s="5">
        <f t="shared" si="6"/>
        <v>3.317993841406822</v>
      </c>
      <c r="X46" s="5">
        <f t="shared" si="7"/>
        <v>1.295363946916447</v>
      </c>
      <c r="Y46" s="5">
        <f t="shared" si="8"/>
        <v>0.1012615866303506</v>
      </c>
      <c r="Z46" s="54">
        <v>37481.105769195645</v>
      </c>
    </row>
    <row r="47" spans="1:26" ht="12.75">
      <c r="A47" s="31">
        <v>38806</v>
      </c>
      <c r="B47" s="32">
        <v>45</v>
      </c>
      <c r="C47" s="32">
        <v>25177</v>
      </c>
      <c r="D47" s="33">
        <v>4.9</v>
      </c>
      <c r="E47" s="7">
        <v>58.626871138771385</v>
      </c>
      <c r="F47" s="7">
        <v>4.726860790307502</v>
      </c>
      <c r="G47" s="7">
        <v>89.65738888750346</v>
      </c>
      <c r="H47" s="6">
        <v>3.1517937750000007</v>
      </c>
      <c r="I47" s="7">
        <v>18.557270064198143</v>
      </c>
      <c r="J47" s="7">
        <v>8.893803790246514</v>
      </c>
      <c r="K47" s="7">
        <v>0.6359224167514589</v>
      </c>
      <c r="L47" s="4">
        <f t="shared" si="9"/>
        <v>1147.5290374948652</v>
      </c>
      <c r="M47" s="4">
        <f t="shared" si="10"/>
        <v>104.06386422428467</v>
      </c>
      <c r="N47" s="4">
        <f t="shared" si="11"/>
        <v>1664.4596167965815</v>
      </c>
      <c r="O47" s="4">
        <f t="shared" si="12"/>
        <v>71.073949183904</v>
      </c>
      <c r="P47" s="4">
        <f t="shared" si="13"/>
        <v>202.97803886831807</v>
      </c>
      <c r="Q47" s="4">
        <f t="shared" si="14"/>
        <v>80.89273639531146</v>
      </c>
      <c r="R47" s="4">
        <f t="shared" si="15"/>
        <v>6.264244996390787</v>
      </c>
      <c r="S47" s="5">
        <f t="shared" si="2"/>
        <v>20.674392159815344</v>
      </c>
      <c r="T47" s="5">
        <f t="shared" si="3"/>
        <v>3.749721476914289</v>
      </c>
      <c r="U47" s="5">
        <f t="shared" si="4"/>
        <v>66.11032358091042</v>
      </c>
      <c r="V47" s="5">
        <f t="shared" si="5"/>
        <v>1.280499795441032</v>
      </c>
      <c r="W47" s="5">
        <f t="shared" si="6"/>
        <v>3.6569423851399723</v>
      </c>
      <c r="X47" s="5">
        <f t="shared" si="7"/>
        <v>1.4573994212540526</v>
      </c>
      <c r="Y47" s="5">
        <f t="shared" si="8"/>
        <v>0.11285941654537321</v>
      </c>
      <c r="Z47" s="54">
        <v>81137.16697769026</v>
      </c>
    </row>
    <row r="48" spans="1:26" ht="12.75">
      <c r="A48" s="31">
        <v>38807</v>
      </c>
      <c r="B48" s="32">
        <v>46</v>
      </c>
      <c r="C48" s="32">
        <v>25158</v>
      </c>
      <c r="D48" s="33">
        <v>5.143</v>
      </c>
      <c r="E48" s="7">
        <v>51.37584929508917</v>
      </c>
      <c r="F48" s="7">
        <v>4.559649287276907</v>
      </c>
      <c r="G48" s="7">
        <v>89.27243091761854</v>
      </c>
      <c r="H48" s="6">
        <v>3.34537058</v>
      </c>
      <c r="I48" s="7">
        <v>16.111302462295495</v>
      </c>
      <c r="J48" s="7">
        <v>6.864338672225557</v>
      </c>
      <c r="K48" s="7">
        <v>0.5610582091295575</v>
      </c>
      <c r="L48" s="4">
        <f t="shared" si="9"/>
        <v>1198.9048867899544</v>
      </c>
      <c r="M48" s="4">
        <f t="shared" si="10"/>
        <v>108.62351351156158</v>
      </c>
      <c r="N48" s="4">
        <f t="shared" si="11"/>
        <v>1753.7320477142</v>
      </c>
      <c r="O48" s="4">
        <f t="shared" si="12"/>
        <v>74.419319763904</v>
      </c>
      <c r="P48" s="4">
        <f t="shared" si="13"/>
        <v>219.08934133061356</v>
      </c>
      <c r="Q48" s="4">
        <f t="shared" si="14"/>
        <v>87.75707506753702</v>
      </c>
      <c r="R48" s="4">
        <f t="shared" si="15"/>
        <v>6.825303205520345</v>
      </c>
      <c r="S48" s="5">
        <f t="shared" si="2"/>
        <v>21.616315154142754</v>
      </c>
      <c r="T48" s="5">
        <f t="shared" si="3"/>
        <v>3.9169747777124044</v>
      </c>
      <c r="U48" s="5">
        <f t="shared" si="4"/>
        <v>69.70872278059464</v>
      </c>
      <c r="V48" s="5">
        <f t="shared" si="5"/>
        <v>1.3417840625211406</v>
      </c>
      <c r="W48" s="5">
        <f t="shared" si="6"/>
        <v>3.9501917969459543</v>
      </c>
      <c r="X48" s="5">
        <f t="shared" si="7"/>
        <v>1.5822644586467443</v>
      </c>
      <c r="Y48" s="5">
        <f t="shared" si="8"/>
        <v>0.1230605586304169</v>
      </c>
      <c r="Z48" s="54">
        <v>88678.51365164564</v>
      </c>
    </row>
    <row r="49" spans="1:26" ht="12.75">
      <c r="A49" s="31">
        <v>38808</v>
      </c>
      <c r="B49" s="32">
        <v>47</v>
      </c>
      <c r="C49" s="32">
        <v>25158</v>
      </c>
      <c r="D49" s="33">
        <v>5.407</v>
      </c>
      <c r="E49" s="7">
        <v>54.53439223054266</v>
      </c>
      <c r="F49" s="7">
        <v>4.682745926840327</v>
      </c>
      <c r="G49" s="7">
        <v>104.52145547120689</v>
      </c>
      <c r="H49" s="6">
        <v>3.5533239649999997</v>
      </c>
      <c r="I49" s="7">
        <v>19.85488554281051</v>
      </c>
      <c r="J49" s="7">
        <v>7.798100987754318</v>
      </c>
      <c r="K49" s="7">
        <v>0.7320102966645298</v>
      </c>
      <c r="L49" s="4">
        <f t="shared" si="9"/>
        <v>1253.439279020497</v>
      </c>
      <c r="M49" s="4">
        <f t="shared" si="10"/>
        <v>113.30625943840191</v>
      </c>
      <c r="N49" s="4">
        <f t="shared" si="11"/>
        <v>1858.253503185407</v>
      </c>
      <c r="O49" s="4">
        <f t="shared" si="12"/>
        <v>77.972643728904</v>
      </c>
      <c r="P49" s="4">
        <f t="shared" si="13"/>
        <v>238.94422687342407</v>
      </c>
      <c r="Q49" s="4">
        <f t="shared" si="14"/>
        <v>95.55517605529134</v>
      </c>
      <c r="R49" s="4">
        <f t="shared" si="15"/>
        <v>7.557313502184875</v>
      </c>
      <c r="S49" s="5">
        <f t="shared" si="2"/>
        <v>22.599572977331164</v>
      </c>
      <c r="T49" s="5">
        <f t="shared" si="3"/>
        <v>4.08583506489062</v>
      </c>
      <c r="U49" s="5">
        <f t="shared" si="4"/>
        <v>73.86332392024036</v>
      </c>
      <c r="V49" s="5">
        <f t="shared" si="5"/>
        <v>1.4058506715728936</v>
      </c>
      <c r="W49" s="5">
        <f t="shared" si="6"/>
        <v>4.3081763776844415</v>
      </c>
      <c r="X49" s="5">
        <f t="shared" si="7"/>
        <v>1.7228646100119307</v>
      </c>
      <c r="Y49" s="5">
        <f t="shared" si="8"/>
        <v>0.1362587409408959</v>
      </c>
      <c r="Z49" s="54">
        <v>57117.227826626186</v>
      </c>
    </row>
    <row r="50" spans="1:26" ht="12.75">
      <c r="A50" s="31">
        <v>38809</v>
      </c>
      <c r="B50" s="32">
        <v>48</v>
      </c>
      <c r="C50" s="32">
        <v>25158</v>
      </c>
      <c r="D50" s="33">
        <v>5.417</v>
      </c>
      <c r="E50" s="7">
        <v>58.70207185527446</v>
      </c>
      <c r="F50" s="7">
        <v>4.5043573115526625</v>
      </c>
      <c r="G50" s="7">
        <v>123.22809653544981</v>
      </c>
      <c r="H50" s="6">
        <v>3.776215259999999</v>
      </c>
      <c r="I50" s="7">
        <v>13.519110376372565</v>
      </c>
      <c r="J50" s="7">
        <v>5.262489747428249</v>
      </c>
      <c r="K50" s="7">
        <v>0.5563056864316508</v>
      </c>
      <c r="L50" s="4">
        <f t="shared" si="9"/>
        <v>1312.1413508757714</v>
      </c>
      <c r="M50" s="4">
        <f t="shared" si="10"/>
        <v>117.81061674995458</v>
      </c>
      <c r="N50" s="4">
        <f t="shared" si="11"/>
        <v>1981.4815997208568</v>
      </c>
      <c r="O50" s="4">
        <f t="shared" si="12"/>
        <v>81.748858988904</v>
      </c>
      <c r="P50" s="4">
        <f t="shared" si="13"/>
        <v>252.46333724979664</v>
      </c>
      <c r="Q50" s="4">
        <f t="shared" si="14"/>
        <v>100.81766580271959</v>
      </c>
      <c r="R50" s="4">
        <f t="shared" si="15"/>
        <v>8.113619188616525</v>
      </c>
      <c r="S50" s="5">
        <f t="shared" si="2"/>
        <v>23.657974272885365</v>
      </c>
      <c r="T50" s="5">
        <f t="shared" si="3"/>
        <v>4.24826264073292</v>
      </c>
      <c r="U50" s="5">
        <f t="shared" si="4"/>
        <v>78.76149136341748</v>
      </c>
      <c r="V50" s="5">
        <f t="shared" si="5"/>
        <v>1.4739360218366664</v>
      </c>
      <c r="W50" s="5">
        <f t="shared" si="6"/>
        <v>4.55192661485443</v>
      </c>
      <c r="X50" s="5">
        <f t="shared" si="7"/>
        <v>1.8177475637218223</v>
      </c>
      <c r="Y50" s="5">
        <f t="shared" si="8"/>
        <v>0.1462889603289791</v>
      </c>
      <c r="Z50" s="54">
        <v>73075.55116272092</v>
      </c>
    </row>
    <row r="51" spans="1:26" ht="12.75">
      <c r="A51" s="31">
        <v>38810</v>
      </c>
      <c r="B51" s="32">
        <v>49</v>
      </c>
      <c r="C51" s="32">
        <v>25158</v>
      </c>
      <c r="D51" s="33">
        <v>5.58</v>
      </c>
      <c r="E51" s="7">
        <v>61.73806703956107</v>
      </c>
      <c r="F51" s="7">
        <v>4.440341520148775</v>
      </c>
      <c r="G51" s="7">
        <v>117.35045597078874</v>
      </c>
      <c r="H51" s="6">
        <v>4.014605795</v>
      </c>
      <c r="I51" s="6">
        <v>12.610728009129035</v>
      </c>
      <c r="J51" s="6">
        <v>5.759721426549885</v>
      </c>
      <c r="K51" s="6">
        <v>0.6456266955251853</v>
      </c>
      <c r="L51" s="4">
        <f t="shared" si="9"/>
        <v>1373.8794179153324</v>
      </c>
      <c r="M51" s="4">
        <f t="shared" si="10"/>
        <v>122.25095827010335</v>
      </c>
      <c r="N51" s="4">
        <f t="shared" si="11"/>
        <v>2098.8320556916456</v>
      </c>
      <c r="O51" s="4">
        <f t="shared" si="12"/>
        <v>85.763464783904</v>
      </c>
      <c r="P51" s="4">
        <f t="shared" si="13"/>
        <v>265.07406525892566</v>
      </c>
      <c r="Q51" s="4">
        <f t="shared" si="14"/>
        <v>106.57738722926948</v>
      </c>
      <c r="R51" s="4">
        <f t="shared" si="15"/>
        <v>8.759245884141711</v>
      </c>
      <c r="S51" s="5">
        <f t="shared" si="2"/>
        <v>24.771114713665426</v>
      </c>
      <c r="T51" s="5">
        <f t="shared" si="3"/>
        <v>4.408381800724929</v>
      </c>
      <c r="U51" s="5">
        <f t="shared" si="4"/>
        <v>83.42602971983645</v>
      </c>
      <c r="V51" s="5">
        <f t="shared" si="5"/>
        <v>1.5463195653859154</v>
      </c>
      <c r="W51" s="5">
        <f t="shared" si="6"/>
        <v>4.779298672448075</v>
      </c>
      <c r="X51" s="5">
        <f t="shared" si="7"/>
        <v>1.9215956295093664</v>
      </c>
      <c r="Y51" s="5">
        <f t="shared" si="8"/>
        <v>0.15792964198452503</v>
      </c>
      <c r="Z51" s="54">
        <v>54867.92750907</v>
      </c>
    </row>
    <row r="52" spans="1:26" ht="12.75">
      <c r="A52" s="31">
        <v>38811</v>
      </c>
      <c r="B52" s="32">
        <v>50</v>
      </c>
      <c r="C52" s="32">
        <v>25158</v>
      </c>
      <c r="D52" s="33">
        <v>5.58</v>
      </c>
      <c r="E52" s="7">
        <v>57.30835268612952</v>
      </c>
      <c r="F52" s="7">
        <v>1.5302674664823548</v>
      </c>
      <c r="G52" s="7">
        <v>55.775299479524094</v>
      </c>
      <c r="H52" s="6">
        <v>4.269056899999999</v>
      </c>
      <c r="I52" s="6">
        <v>12.84395928155398</v>
      </c>
      <c r="J52" s="6">
        <v>5.929170976866325</v>
      </c>
      <c r="K52" s="6">
        <v>0.678924307870807</v>
      </c>
      <c r="L52" s="4">
        <f t="shared" si="9"/>
        <v>1431.1877706014618</v>
      </c>
      <c r="M52" s="4">
        <f t="shared" si="10"/>
        <v>123.78122573658571</v>
      </c>
      <c r="N52" s="4">
        <f t="shared" si="11"/>
        <v>2154.6073551711697</v>
      </c>
      <c r="O52" s="4">
        <f t="shared" si="12"/>
        <v>90.032521683904</v>
      </c>
      <c r="P52" s="4">
        <f t="shared" si="13"/>
        <v>277.9180245404796</v>
      </c>
      <c r="Q52" s="4">
        <f t="shared" si="14"/>
        <v>112.50655820613581</v>
      </c>
      <c r="R52" s="4">
        <f t="shared" si="15"/>
        <v>9.438170192012517</v>
      </c>
      <c r="S52" s="5">
        <f t="shared" si="2"/>
        <v>25.804387182797644</v>
      </c>
      <c r="T52" s="5">
        <f t="shared" si="3"/>
        <v>4.4635633988485</v>
      </c>
      <c r="U52" s="5">
        <f t="shared" si="4"/>
        <v>85.64303025563119</v>
      </c>
      <c r="V52" s="5">
        <f t="shared" si="5"/>
        <v>1.623290875102109</v>
      </c>
      <c r="W52" s="5">
        <f t="shared" si="6"/>
        <v>5.0108759015645745</v>
      </c>
      <c r="X52" s="5">
        <f t="shared" si="7"/>
        <v>2.0284988791757375</v>
      </c>
      <c r="Y52" s="5">
        <f t="shared" si="8"/>
        <v>0.17017068125832252</v>
      </c>
      <c r="Z52" s="54">
        <v>105288.82144690615</v>
      </c>
    </row>
    <row r="53" spans="1:26" ht="12.75">
      <c r="A53" s="31">
        <v>38812</v>
      </c>
      <c r="B53" s="37" t="s">
        <v>13</v>
      </c>
      <c r="C53" s="37"/>
      <c r="D53" s="37"/>
      <c r="E53" s="8">
        <v>38.43986933902333</v>
      </c>
      <c r="F53" s="8">
        <v>0.20115753221001884</v>
      </c>
      <c r="G53" s="8">
        <v>7.7229849382808755</v>
      </c>
      <c r="H53" s="8"/>
      <c r="I53" s="8"/>
      <c r="J53" s="8"/>
      <c r="K53" s="8"/>
      <c r="L53" s="4">
        <f aca="true" t="shared" si="16" ref="L53:L68">L52+E53</f>
        <v>1469.627639940485</v>
      </c>
      <c r="M53" s="4">
        <f aca="true" t="shared" si="17" ref="M53:M68">M52+F53</f>
        <v>123.98238326879573</v>
      </c>
      <c r="N53" s="4">
        <f aca="true" t="shared" si="18" ref="N53:N68">N52+G53</f>
        <v>2162.3303401094504</v>
      </c>
      <c r="O53" s="4">
        <f aca="true" t="shared" si="19" ref="O53:O68">O52+H53</f>
        <v>90.032521683904</v>
      </c>
      <c r="P53" s="4">
        <f aca="true" t="shared" si="20" ref="P53:P68">P52+I53</f>
        <v>277.9180245404796</v>
      </c>
      <c r="Q53" s="4">
        <f aca="true" t="shared" si="21" ref="Q53:Q68">Q52+J53</f>
        <v>112.50655820613581</v>
      </c>
      <c r="R53" s="4">
        <f aca="true" t="shared" si="22" ref="R53:R68">R52+K53</f>
        <v>9.438170192012517</v>
      </c>
      <c r="S53" s="5"/>
      <c r="T53" s="5"/>
      <c r="U53" s="5"/>
      <c r="V53" s="5"/>
      <c r="W53" s="5"/>
      <c r="X53" s="5"/>
      <c r="Y53" s="5"/>
      <c r="Z53" s="54">
        <v>125492.66058127557</v>
      </c>
    </row>
    <row r="54" spans="1:26" ht="12.75">
      <c r="A54" s="31">
        <v>38813</v>
      </c>
      <c r="B54" s="37" t="s">
        <v>13</v>
      </c>
      <c r="C54" s="37"/>
      <c r="D54" s="37"/>
      <c r="E54" s="8">
        <v>98.59297514508305</v>
      </c>
      <c r="F54" s="8">
        <v>0.621717579401648</v>
      </c>
      <c r="G54" s="8">
        <v>30.734613121942264</v>
      </c>
      <c r="H54" s="8"/>
      <c r="I54" s="8"/>
      <c r="J54" s="8"/>
      <c r="K54" s="8"/>
      <c r="L54" s="4">
        <f t="shared" si="16"/>
        <v>1568.2206150855682</v>
      </c>
      <c r="M54" s="4">
        <f t="shared" si="17"/>
        <v>124.60410084819738</v>
      </c>
      <c r="N54" s="4">
        <f t="shared" si="18"/>
        <v>2193.064953231393</v>
      </c>
      <c r="O54" s="4">
        <f t="shared" si="19"/>
        <v>90.032521683904</v>
      </c>
      <c r="P54" s="4">
        <f t="shared" si="20"/>
        <v>277.9180245404796</v>
      </c>
      <c r="Q54" s="4">
        <f t="shared" si="21"/>
        <v>112.50655820613581</v>
      </c>
      <c r="R54" s="4">
        <f t="shared" si="22"/>
        <v>9.438170192012517</v>
      </c>
      <c r="S54" s="5"/>
      <c r="T54" s="5"/>
      <c r="U54" s="5"/>
      <c r="V54" s="5"/>
      <c r="W54" s="5"/>
      <c r="X54" s="5"/>
      <c r="Y54" s="5"/>
      <c r="Z54" s="54">
        <v>63362.071067293225</v>
      </c>
    </row>
    <row r="55" spans="1:26" ht="12.75">
      <c r="A55" s="31">
        <v>38814</v>
      </c>
      <c r="B55" s="37" t="s">
        <v>13</v>
      </c>
      <c r="C55" s="37"/>
      <c r="D55" s="37"/>
      <c r="E55" s="8">
        <v>96.4103476507872</v>
      </c>
      <c r="F55" s="8">
        <v>0.5982420625922894</v>
      </c>
      <c r="G55" s="8">
        <v>30.87297005688709</v>
      </c>
      <c r="H55" s="8"/>
      <c r="I55" s="8"/>
      <c r="J55" s="8"/>
      <c r="K55" s="8"/>
      <c r="L55" s="4">
        <f t="shared" si="16"/>
        <v>1664.6309627363553</v>
      </c>
      <c r="M55" s="4">
        <f t="shared" si="17"/>
        <v>125.20234291078967</v>
      </c>
      <c r="N55" s="4">
        <f t="shared" si="18"/>
        <v>2223.9379232882798</v>
      </c>
      <c r="O55" s="4">
        <f t="shared" si="19"/>
        <v>90.032521683904</v>
      </c>
      <c r="P55" s="4">
        <f t="shared" si="20"/>
        <v>277.9180245404796</v>
      </c>
      <c r="Q55" s="4">
        <f t="shared" si="21"/>
        <v>112.50655820613581</v>
      </c>
      <c r="R55" s="4">
        <f t="shared" si="22"/>
        <v>9.438170192012517</v>
      </c>
      <c r="S55" s="5"/>
      <c r="T55" s="5"/>
      <c r="U55" s="5"/>
      <c r="V55" s="5"/>
      <c r="W55" s="5"/>
      <c r="X55" s="5"/>
      <c r="Y55" s="5"/>
      <c r="Z55" s="54">
        <v>67148.81338815556</v>
      </c>
    </row>
    <row r="56" spans="1:26" ht="12.75">
      <c r="A56" s="31">
        <v>38815</v>
      </c>
      <c r="B56" s="37" t="s">
        <v>13</v>
      </c>
      <c r="C56" s="37"/>
      <c r="D56" s="37"/>
      <c r="E56" s="8">
        <v>65.24136364079872</v>
      </c>
      <c r="F56" s="8">
        <v>0.5378622679805588</v>
      </c>
      <c r="G56" s="8">
        <v>19.865882207647953</v>
      </c>
      <c r="H56" s="8"/>
      <c r="I56" s="8"/>
      <c r="J56" s="8"/>
      <c r="K56" s="8"/>
      <c r="L56" s="4">
        <f t="shared" si="16"/>
        <v>1729.872326377154</v>
      </c>
      <c r="M56" s="4">
        <f t="shared" si="17"/>
        <v>125.74020517877022</v>
      </c>
      <c r="N56" s="4">
        <f t="shared" si="18"/>
        <v>2243.803805495928</v>
      </c>
      <c r="O56" s="4">
        <f t="shared" si="19"/>
        <v>90.032521683904</v>
      </c>
      <c r="P56" s="4">
        <f t="shared" si="20"/>
        <v>277.9180245404796</v>
      </c>
      <c r="Q56" s="4">
        <f t="shared" si="21"/>
        <v>112.50655820613581</v>
      </c>
      <c r="R56" s="4">
        <f t="shared" si="22"/>
        <v>9.438170192012517</v>
      </c>
      <c r="S56" s="5"/>
      <c r="T56" s="5"/>
      <c r="U56" s="5"/>
      <c r="V56" s="5"/>
      <c r="W56" s="5"/>
      <c r="X56" s="5"/>
      <c r="Y56" s="5"/>
      <c r="Z56" s="54">
        <v>32290.846089969098</v>
      </c>
    </row>
    <row r="57" spans="1:26" ht="12.75">
      <c r="A57" s="31">
        <v>38816</v>
      </c>
      <c r="B57" s="37" t="s">
        <v>13</v>
      </c>
      <c r="C57" s="37"/>
      <c r="D57" s="37"/>
      <c r="E57" s="8">
        <v>39.81394689493848</v>
      </c>
      <c r="F57" s="8">
        <v>0.301029541529152</v>
      </c>
      <c r="G57" s="8">
        <v>8.184183825568493</v>
      </c>
      <c r="H57" s="8"/>
      <c r="I57" s="8"/>
      <c r="J57" s="8"/>
      <c r="K57" s="8"/>
      <c r="L57" s="4">
        <f t="shared" si="16"/>
        <v>1769.6862732720924</v>
      </c>
      <c r="M57" s="4">
        <f t="shared" si="17"/>
        <v>126.04123472029937</v>
      </c>
      <c r="N57" s="4">
        <f t="shared" si="18"/>
        <v>2251.9879893214966</v>
      </c>
      <c r="O57" s="4">
        <f t="shared" si="19"/>
        <v>90.032521683904</v>
      </c>
      <c r="P57" s="4">
        <f t="shared" si="20"/>
        <v>277.9180245404796</v>
      </c>
      <c r="Q57" s="4">
        <f t="shared" si="21"/>
        <v>112.50655820613581</v>
      </c>
      <c r="R57" s="4">
        <f t="shared" si="22"/>
        <v>9.438170192012517</v>
      </c>
      <c r="S57" s="5"/>
      <c r="T57" s="5"/>
      <c r="U57" s="5"/>
      <c r="V57" s="5"/>
      <c r="W57" s="5"/>
      <c r="X57" s="5"/>
      <c r="Y57" s="5"/>
      <c r="Z57" s="54">
        <v>33691.1329108166</v>
      </c>
    </row>
    <row r="58" spans="1:26" ht="12.75">
      <c r="A58" s="31">
        <v>38817</v>
      </c>
      <c r="B58" s="37" t="s">
        <v>13</v>
      </c>
      <c r="C58" s="37"/>
      <c r="D58" s="37"/>
      <c r="E58" s="8">
        <v>30.46293945722849</v>
      </c>
      <c r="F58" s="8">
        <v>0.19023853570321697</v>
      </c>
      <c r="G58" s="8">
        <v>4.722685491011484</v>
      </c>
      <c r="H58" s="8"/>
      <c r="I58" s="8"/>
      <c r="J58" s="8"/>
      <c r="K58" s="8"/>
      <c r="L58" s="4">
        <f t="shared" si="16"/>
        <v>1800.1492127293209</v>
      </c>
      <c r="M58" s="4">
        <f t="shared" si="17"/>
        <v>126.23147325600259</v>
      </c>
      <c r="N58" s="4">
        <f t="shared" si="18"/>
        <v>2256.710674812508</v>
      </c>
      <c r="O58" s="4">
        <f t="shared" si="19"/>
        <v>90.032521683904</v>
      </c>
      <c r="P58" s="4">
        <f t="shared" si="20"/>
        <v>277.9180245404796</v>
      </c>
      <c r="Q58" s="4">
        <f t="shared" si="21"/>
        <v>112.50655820613581</v>
      </c>
      <c r="R58" s="4">
        <f t="shared" si="22"/>
        <v>9.438170192012517</v>
      </c>
      <c r="S58" s="5"/>
      <c r="T58" s="5"/>
      <c r="U58" s="5"/>
      <c r="V58" s="5"/>
      <c r="W58" s="5"/>
      <c r="X58" s="5"/>
      <c r="Y58" s="5"/>
      <c r="Z58" s="54">
        <v>36539.9800648603</v>
      </c>
    </row>
    <row r="59" spans="1:26" ht="12.75">
      <c r="A59" s="31">
        <v>38818</v>
      </c>
      <c r="B59" s="37" t="s">
        <v>13</v>
      </c>
      <c r="C59" s="37"/>
      <c r="D59" s="37"/>
      <c r="E59" s="8">
        <v>33.02784640357388</v>
      </c>
      <c r="F59" s="8">
        <v>0.19067216253186556</v>
      </c>
      <c r="G59" s="8">
        <v>4.530790428456376</v>
      </c>
      <c r="H59" s="8"/>
      <c r="I59" s="8"/>
      <c r="J59" s="8"/>
      <c r="K59" s="8"/>
      <c r="L59" s="4">
        <f t="shared" si="16"/>
        <v>1833.1770591328948</v>
      </c>
      <c r="M59" s="4">
        <f t="shared" si="17"/>
        <v>126.42214541853446</v>
      </c>
      <c r="N59" s="4">
        <f t="shared" si="18"/>
        <v>2261.2414652409643</v>
      </c>
      <c r="O59" s="4">
        <f t="shared" si="19"/>
        <v>90.032521683904</v>
      </c>
      <c r="P59" s="4">
        <f t="shared" si="20"/>
        <v>277.9180245404796</v>
      </c>
      <c r="Q59" s="4">
        <f t="shared" si="21"/>
        <v>112.50655820613581</v>
      </c>
      <c r="R59" s="4">
        <f t="shared" si="22"/>
        <v>9.438170192012517</v>
      </c>
      <c r="S59" s="5"/>
      <c r="T59" s="5"/>
      <c r="U59" s="5"/>
      <c r="V59" s="5"/>
      <c r="W59" s="5"/>
      <c r="X59" s="5"/>
      <c r="Y59" s="5"/>
      <c r="Z59" s="54">
        <v>45225.33821564089</v>
      </c>
    </row>
    <row r="60" spans="1:26" ht="12.75">
      <c r="A60" s="31">
        <v>38819</v>
      </c>
      <c r="B60" s="37" t="s">
        <v>13</v>
      </c>
      <c r="C60" s="37"/>
      <c r="D60" s="37"/>
      <c r="E60" s="8">
        <v>33.26067958413417</v>
      </c>
      <c r="F60" s="8">
        <v>0.20909099160277464</v>
      </c>
      <c r="G60" s="8">
        <v>6.177925963348958</v>
      </c>
      <c r="H60" s="8"/>
      <c r="I60" s="8"/>
      <c r="J60" s="8"/>
      <c r="K60" s="8"/>
      <c r="L60" s="4">
        <f t="shared" si="16"/>
        <v>1866.4377387170289</v>
      </c>
      <c r="M60" s="4">
        <f t="shared" si="17"/>
        <v>126.63123641013723</v>
      </c>
      <c r="N60" s="4">
        <f t="shared" si="18"/>
        <v>2267.4193912043133</v>
      </c>
      <c r="O60" s="4">
        <f t="shared" si="19"/>
        <v>90.032521683904</v>
      </c>
      <c r="P60" s="4">
        <f t="shared" si="20"/>
        <v>277.9180245404796</v>
      </c>
      <c r="Q60" s="4">
        <f t="shared" si="21"/>
        <v>112.50655820613581</v>
      </c>
      <c r="R60" s="4">
        <f t="shared" si="22"/>
        <v>9.438170192012517</v>
      </c>
      <c r="S60" s="5"/>
      <c r="T60" s="5"/>
      <c r="U60" s="5"/>
      <c r="V60" s="5"/>
      <c r="W60" s="5"/>
      <c r="X60" s="5"/>
      <c r="Y60" s="5"/>
      <c r="Z60" s="54">
        <v>59480.941989422696</v>
      </c>
    </row>
    <row r="61" spans="1:26" ht="12.75">
      <c r="A61" s="31">
        <v>38820</v>
      </c>
      <c r="B61" s="37" t="s">
        <v>13</v>
      </c>
      <c r="C61" s="37"/>
      <c r="D61" s="37"/>
      <c r="E61" s="8">
        <v>32.74987830502239</v>
      </c>
      <c r="F61" s="8">
        <v>0.20723820355395547</v>
      </c>
      <c r="G61" s="8">
        <v>5.588976967721511</v>
      </c>
      <c r="H61" s="8"/>
      <c r="I61" s="8">
        <v>0.11174320268383145</v>
      </c>
      <c r="J61" s="8">
        <v>0.09538994184319646</v>
      </c>
      <c r="K61" s="8">
        <v>0.08615021073321835</v>
      </c>
      <c r="L61" s="4">
        <f t="shared" si="16"/>
        <v>1899.1876170220512</v>
      </c>
      <c r="M61" s="4">
        <f t="shared" si="17"/>
        <v>126.83847461369119</v>
      </c>
      <c r="N61" s="4">
        <f t="shared" si="18"/>
        <v>2273.008368172035</v>
      </c>
      <c r="O61" s="4">
        <f t="shared" si="19"/>
        <v>90.032521683904</v>
      </c>
      <c r="P61" s="4">
        <f t="shared" si="20"/>
        <v>278.02976774316346</v>
      </c>
      <c r="Q61" s="4">
        <f t="shared" si="21"/>
        <v>112.601948147979</v>
      </c>
      <c r="R61" s="4">
        <f t="shared" si="22"/>
        <v>9.524320402745735</v>
      </c>
      <c r="S61" s="5"/>
      <c r="T61" s="5"/>
      <c r="U61" s="5"/>
      <c r="V61" s="5"/>
      <c r="W61" s="5"/>
      <c r="X61" s="5"/>
      <c r="Y61" s="5"/>
      <c r="Z61" s="54">
        <v>58701.27605441742</v>
      </c>
    </row>
    <row r="62" spans="1:26" ht="12.75">
      <c r="A62" s="31">
        <v>38821</v>
      </c>
      <c r="B62" s="37" t="s">
        <v>13</v>
      </c>
      <c r="C62" s="37"/>
      <c r="D62" s="37"/>
      <c r="E62" s="8">
        <v>26.056281346040596</v>
      </c>
      <c r="F62" s="8">
        <v>0.1725187260745476</v>
      </c>
      <c r="G62" s="8">
        <v>3.957461879633467</v>
      </c>
      <c r="H62" s="8">
        <v>0.12926335516258766</v>
      </c>
      <c r="I62" s="8">
        <v>0.24446300293707923</v>
      </c>
      <c r="J62" s="8">
        <v>0.1157792477684548</v>
      </c>
      <c r="K62" s="8">
        <v>0.07619125240037292</v>
      </c>
      <c r="L62" s="4">
        <f t="shared" si="16"/>
        <v>1925.2438983680918</v>
      </c>
      <c r="M62" s="4">
        <f t="shared" si="17"/>
        <v>127.01099333976573</v>
      </c>
      <c r="N62" s="4">
        <f t="shared" si="18"/>
        <v>2276.9658300516685</v>
      </c>
      <c r="O62" s="4">
        <f t="shared" si="19"/>
        <v>90.16178503906659</v>
      </c>
      <c r="P62" s="4">
        <f t="shared" si="20"/>
        <v>278.27423074610056</v>
      </c>
      <c r="Q62" s="4">
        <f t="shared" si="21"/>
        <v>112.71772739574746</v>
      </c>
      <c r="R62" s="4">
        <f t="shared" si="22"/>
        <v>9.600511655146107</v>
      </c>
      <c r="S62" s="5"/>
      <c r="T62" s="5"/>
      <c r="U62" s="5"/>
      <c r="V62" s="5"/>
      <c r="W62" s="5"/>
      <c r="X62" s="5"/>
      <c r="Y62" s="5"/>
      <c r="Z62" s="54">
        <v>57219.43928637033</v>
      </c>
    </row>
    <row r="63" spans="1:26" ht="12.75">
      <c r="A63" s="31">
        <v>38822</v>
      </c>
      <c r="B63" s="37" t="s">
        <v>13</v>
      </c>
      <c r="C63" s="37"/>
      <c r="D63" s="37"/>
      <c r="E63" s="8">
        <v>18.933149756273075</v>
      </c>
      <c r="F63" s="8">
        <v>0.12989817225823305</v>
      </c>
      <c r="G63" s="8">
        <v>2.996331340176916</v>
      </c>
      <c r="H63" s="8">
        <v>-0.00033219865002144993</v>
      </c>
      <c r="I63" s="8">
        <v>0.09462010696965807</v>
      </c>
      <c r="J63" s="8">
        <v>0.08707163744205561</v>
      </c>
      <c r="K63" s="8">
        <v>0.08891039953595936</v>
      </c>
      <c r="L63" s="4">
        <f t="shared" si="16"/>
        <v>1944.1770481243648</v>
      </c>
      <c r="M63" s="4">
        <f t="shared" si="17"/>
        <v>127.14089151202397</v>
      </c>
      <c r="N63" s="4">
        <f t="shared" si="18"/>
        <v>2279.9621613918453</v>
      </c>
      <c r="O63" s="4">
        <f t="shared" si="19"/>
        <v>90.16145284041656</v>
      </c>
      <c r="P63" s="4">
        <f t="shared" si="20"/>
        <v>278.3688508530702</v>
      </c>
      <c r="Q63" s="4">
        <f t="shared" si="21"/>
        <v>112.80479903318951</v>
      </c>
      <c r="R63" s="4">
        <f t="shared" si="22"/>
        <v>9.689422054682067</v>
      </c>
      <c r="S63" s="5"/>
      <c r="T63" s="5"/>
      <c r="U63" s="5"/>
      <c r="V63" s="5"/>
      <c r="W63" s="5"/>
      <c r="X63" s="5"/>
      <c r="Y63" s="5"/>
      <c r="Z63" s="54">
        <v>56936.382752823134</v>
      </c>
    </row>
    <row r="64" spans="1:26" ht="12.75">
      <c r="A64" s="31">
        <v>38823</v>
      </c>
      <c r="B64" s="37" t="s">
        <v>13</v>
      </c>
      <c r="C64" s="37"/>
      <c r="D64" s="37"/>
      <c r="E64" s="8">
        <v>22.283364337418686</v>
      </c>
      <c r="F64" s="8">
        <v>0.18308195019207685</v>
      </c>
      <c r="G64" s="8">
        <v>4.893087329400819</v>
      </c>
      <c r="H64" s="8">
        <v>0.2970764023071914</v>
      </c>
      <c r="I64" s="8">
        <v>0.2470179051052346</v>
      </c>
      <c r="J64" s="8">
        <v>0.08605610260758587</v>
      </c>
      <c r="K64" s="8">
        <v>0.051471721802558025</v>
      </c>
      <c r="L64" s="4">
        <f t="shared" si="16"/>
        <v>1966.4604124617836</v>
      </c>
      <c r="M64" s="4">
        <f t="shared" si="17"/>
        <v>127.32397346221605</v>
      </c>
      <c r="N64" s="4">
        <f t="shared" si="18"/>
        <v>2284.855248721246</v>
      </c>
      <c r="O64" s="4">
        <f t="shared" si="19"/>
        <v>90.45852924272376</v>
      </c>
      <c r="P64" s="4">
        <f t="shared" si="20"/>
        <v>278.61586875817545</v>
      </c>
      <c r="Q64" s="4">
        <f t="shared" si="21"/>
        <v>112.8908551357971</v>
      </c>
      <c r="R64" s="4">
        <f t="shared" si="22"/>
        <v>9.740893776484626</v>
      </c>
      <c r="S64" s="5"/>
      <c r="T64" s="5"/>
      <c r="U64" s="5"/>
      <c r="V64" s="5"/>
      <c r="W64" s="5"/>
      <c r="X64" s="5"/>
      <c r="Y64" s="5"/>
      <c r="Z64" s="54">
        <v>52058.37764677838</v>
      </c>
    </row>
    <row r="65" spans="1:26" ht="12.75">
      <c r="A65" s="31">
        <v>38824</v>
      </c>
      <c r="B65" s="37" t="s">
        <v>13</v>
      </c>
      <c r="C65" s="37"/>
      <c r="D65" s="37"/>
      <c r="E65" s="8">
        <v>26.242016825890225</v>
      </c>
      <c r="F65" s="8">
        <v>0.22867510162305907</v>
      </c>
      <c r="G65" s="8">
        <v>6.308275841157404</v>
      </c>
      <c r="H65" s="8">
        <v>0.17547716863946064</v>
      </c>
      <c r="I65" s="8">
        <v>0.07286087625601677</v>
      </c>
      <c r="J65" s="8">
        <v>0.07139485083076244</v>
      </c>
      <c r="K65" s="8">
        <v>0.08083957855381833</v>
      </c>
      <c r="L65" s="4">
        <f t="shared" si="16"/>
        <v>1992.7024292876738</v>
      </c>
      <c r="M65" s="4">
        <f t="shared" si="17"/>
        <v>127.5526485638391</v>
      </c>
      <c r="N65" s="4">
        <f t="shared" si="18"/>
        <v>2291.1635245624034</v>
      </c>
      <c r="O65" s="4">
        <f t="shared" si="19"/>
        <v>90.63400641136322</v>
      </c>
      <c r="P65" s="4">
        <f t="shared" si="20"/>
        <v>278.68872963443147</v>
      </c>
      <c r="Q65" s="4">
        <f t="shared" si="21"/>
        <v>112.96224998662785</v>
      </c>
      <c r="R65" s="4">
        <f t="shared" si="22"/>
        <v>9.821733355038445</v>
      </c>
      <c r="S65" s="5"/>
      <c r="T65" s="5"/>
      <c r="U65" s="5"/>
      <c r="V65" s="5"/>
      <c r="W65" s="5"/>
      <c r="X65" s="5"/>
      <c r="Y65" s="5"/>
      <c r="Z65" s="54">
        <v>46057.03375215544</v>
      </c>
    </row>
    <row r="66" spans="1:25" ht="12.75">
      <c r="A66" s="31">
        <v>38825</v>
      </c>
      <c r="B66" s="37" t="s">
        <v>13</v>
      </c>
      <c r="C66" s="37"/>
      <c r="D66" s="37"/>
      <c r="E66" s="38"/>
      <c r="F66" s="38"/>
      <c r="G66" s="38"/>
      <c r="H66" s="38"/>
      <c r="I66" s="38"/>
      <c r="J66" s="38"/>
      <c r="K66" s="38"/>
      <c r="L66" s="4">
        <f t="shared" si="16"/>
        <v>1992.7024292876738</v>
      </c>
      <c r="M66" s="4">
        <f t="shared" si="17"/>
        <v>127.5526485638391</v>
      </c>
      <c r="N66" s="4">
        <f t="shared" si="18"/>
        <v>2291.1635245624034</v>
      </c>
      <c r="O66" s="4">
        <f t="shared" si="19"/>
        <v>90.63400641136322</v>
      </c>
      <c r="P66" s="4">
        <f t="shared" si="20"/>
        <v>278.68872963443147</v>
      </c>
      <c r="Q66" s="4">
        <f t="shared" si="21"/>
        <v>112.96224998662785</v>
      </c>
      <c r="R66" s="4">
        <f t="shared" si="22"/>
        <v>9.821733355038445</v>
      </c>
      <c r="S66" s="5"/>
      <c r="T66" s="5"/>
      <c r="U66" s="5"/>
      <c r="V66" s="5"/>
      <c r="W66" s="5"/>
      <c r="X66" s="5"/>
      <c r="Y66" s="5"/>
    </row>
    <row r="67" spans="1:25" ht="12.75">
      <c r="A67" s="31">
        <v>38826</v>
      </c>
      <c r="B67" s="37" t="s">
        <v>13</v>
      </c>
      <c r="C67" s="37"/>
      <c r="D67" s="37"/>
      <c r="E67" s="38"/>
      <c r="F67" s="38"/>
      <c r="G67" s="38"/>
      <c r="H67" s="38"/>
      <c r="I67" s="38"/>
      <c r="J67" s="38"/>
      <c r="K67" s="38"/>
      <c r="L67" s="4">
        <f t="shared" si="16"/>
        <v>1992.7024292876738</v>
      </c>
      <c r="M67" s="4">
        <f t="shared" si="17"/>
        <v>127.5526485638391</v>
      </c>
      <c r="N67" s="4">
        <f t="shared" si="18"/>
        <v>2291.1635245624034</v>
      </c>
      <c r="O67" s="4">
        <f t="shared" si="19"/>
        <v>90.63400641136322</v>
      </c>
      <c r="P67" s="4">
        <f t="shared" si="20"/>
        <v>278.68872963443147</v>
      </c>
      <c r="Q67" s="4">
        <f t="shared" si="21"/>
        <v>112.96224998662785</v>
      </c>
      <c r="R67" s="4">
        <f t="shared" si="22"/>
        <v>9.821733355038445</v>
      </c>
      <c r="S67" s="5"/>
      <c r="T67" s="5"/>
      <c r="U67" s="5"/>
      <c r="V67" s="5"/>
      <c r="W67" s="5"/>
      <c r="X67" s="5"/>
      <c r="Y67" s="5"/>
    </row>
    <row r="68" spans="1:26" ht="12.75">
      <c r="A68" s="31">
        <v>38827</v>
      </c>
      <c r="B68" s="37" t="s">
        <v>13</v>
      </c>
      <c r="C68" s="37"/>
      <c r="D68" s="37"/>
      <c r="E68" s="8">
        <v>13.649221556833655</v>
      </c>
      <c r="F68" s="8">
        <v>0.3408530162666589</v>
      </c>
      <c r="G68" s="8">
        <v>2.7496853211109618</v>
      </c>
      <c r="H68" s="8">
        <v>0.8768862146639295</v>
      </c>
      <c r="I68" s="8">
        <v>0.3098250896256208</v>
      </c>
      <c r="J68" s="8">
        <v>0.12204008315594812</v>
      </c>
      <c r="K68" s="8">
        <v>0.027033911785685743</v>
      </c>
      <c r="L68" s="4">
        <f t="shared" si="16"/>
        <v>2006.3516508445075</v>
      </c>
      <c r="M68" s="4">
        <f t="shared" si="17"/>
        <v>127.89350158010576</v>
      </c>
      <c r="N68" s="4">
        <f t="shared" si="18"/>
        <v>2293.9132098835144</v>
      </c>
      <c r="O68" s="4">
        <f t="shared" si="19"/>
        <v>91.51089262602714</v>
      </c>
      <c r="P68" s="4">
        <f t="shared" si="20"/>
        <v>278.9985547240571</v>
      </c>
      <c r="Q68" s="4">
        <f t="shared" si="21"/>
        <v>113.0842900697838</v>
      </c>
      <c r="R68" s="4">
        <f t="shared" si="22"/>
        <v>9.848767266824131</v>
      </c>
      <c r="S68" s="5"/>
      <c r="T68" s="5"/>
      <c r="U68" s="5"/>
      <c r="V68" s="5"/>
      <c r="W68" s="5"/>
      <c r="X68" s="5"/>
      <c r="Y68" s="5"/>
      <c r="Z68" s="54">
        <v>6246.752194528243</v>
      </c>
    </row>
    <row r="69" spans="1:26" ht="12.75">
      <c r="A69" s="31">
        <v>38828</v>
      </c>
      <c r="B69" s="34">
        <v>1</v>
      </c>
      <c r="C69" s="34">
        <v>22995</v>
      </c>
      <c r="D69" s="33">
        <v>0.093</v>
      </c>
      <c r="E69" s="7">
        <v>11.65327368344217</v>
      </c>
      <c r="F69" s="7">
        <v>0.4220422697314671</v>
      </c>
      <c r="G69" s="7">
        <v>5.29011121800891</v>
      </c>
      <c r="H69" s="7">
        <v>0.2939021433945124</v>
      </c>
      <c r="I69" s="7">
        <v>0.19460083336423525</v>
      </c>
      <c r="J69" s="7">
        <v>0.05508616678896049</v>
      </c>
      <c r="K69" s="7">
        <v>0.010130421253518991</v>
      </c>
      <c r="L69" s="4">
        <f aca="true" t="shared" si="23" ref="L69:R69">E69</f>
        <v>11.65327368344217</v>
      </c>
      <c r="M69" s="4">
        <f t="shared" si="23"/>
        <v>0.4220422697314671</v>
      </c>
      <c r="N69" s="4">
        <f t="shared" si="23"/>
        <v>5.29011121800891</v>
      </c>
      <c r="O69" s="4">
        <f t="shared" si="23"/>
        <v>0.2939021433945124</v>
      </c>
      <c r="P69" s="4">
        <f t="shared" si="23"/>
        <v>0.19460083336423525</v>
      </c>
      <c r="Q69" s="4">
        <f t="shared" si="23"/>
        <v>0.05508616678896049</v>
      </c>
      <c r="R69" s="4">
        <f t="shared" si="23"/>
        <v>0.010130421253518991</v>
      </c>
      <c r="S69" s="5">
        <f aca="true" t="shared" si="24" ref="S69:S131">L69*453.6/C69</f>
        <v>0.22987279594735244</v>
      </c>
      <c r="T69" s="5">
        <f aca="true" t="shared" si="25" ref="T69:T131">M69*2*453.6/C69</f>
        <v>0.016650434751049662</v>
      </c>
      <c r="U69" s="5">
        <f aca="true" t="shared" si="26" ref="U69:U131">N69*1000/C69</f>
        <v>0.23005484748897195</v>
      </c>
      <c r="V69" s="5">
        <f aca="true" t="shared" si="27" ref="V69:V131">O69*453.6/C69</f>
        <v>0.00579752173271367</v>
      </c>
      <c r="W69" s="5">
        <f aca="true" t="shared" si="28" ref="W69:W131">P69*453.6/C69</f>
        <v>0.003838701370472586</v>
      </c>
      <c r="X69" s="5">
        <f aca="true" t="shared" si="29" ref="X69:X131">Q69*453.6/C69</f>
        <v>0.0010866312352890836</v>
      </c>
      <c r="Y69" s="5">
        <f aca="true" t="shared" si="30" ref="Y69:Y131">R69*453.6/C69</f>
        <v>0.00019983296719270342</v>
      </c>
      <c r="Z69" s="54">
        <v>6045.331185194544</v>
      </c>
    </row>
    <row r="70" spans="1:26" ht="12.75">
      <c r="A70" s="31">
        <v>38829</v>
      </c>
      <c r="B70" s="34">
        <v>2</v>
      </c>
      <c r="C70" s="34">
        <v>22840</v>
      </c>
      <c r="D70" s="33">
        <v>0.111</v>
      </c>
      <c r="E70" s="7">
        <v>10.560708054553357</v>
      </c>
      <c r="F70" s="7">
        <v>0.45247845819400695</v>
      </c>
      <c r="G70" s="7">
        <v>5.038299897259122</v>
      </c>
      <c r="H70" s="7">
        <v>0.3135830636990189</v>
      </c>
      <c r="I70" s="7">
        <v>0.2203127574246695</v>
      </c>
      <c r="J70" s="7">
        <v>0.06929488164417358</v>
      </c>
      <c r="K70" s="7">
        <v>0.009006337295858936</v>
      </c>
      <c r="L70" s="4">
        <f>L69+E70</f>
        <v>22.213981737995528</v>
      </c>
      <c r="M70" s="4">
        <f aca="true" t="shared" si="31" ref="M70:M95">M69+F70</f>
        <v>0.8745207279254741</v>
      </c>
      <c r="N70" s="4">
        <f aca="true" t="shared" si="32" ref="N70:N95">N69+G70</f>
        <v>10.328411115268032</v>
      </c>
      <c r="O70" s="4">
        <f aca="true" t="shared" si="33" ref="O70:O95">O69+H70</f>
        <v>0.6074852070935313</v>
      </c>
      <c r="P70" s="4">
        <f aca="true" t="shared" si="34" ref="P70:P95">P69+I70</f>
        <v>0.4149135907889048</v>
      </c>
      <c r="Q70" s="4">
        <f aca="true" t="shared" si="35" ref="Q70:Q95">Q69+J70</f>
        <v>0.12438104843313408</v>
      </c>
      <c r="R70" s="4">
        <f aca="true" t="shared" si="36" ref="R70:R95">R69+K70</f>
        <v>0.01913675854937793</v>
      </c>
      <c r="S70" s="5">
        <f t="shared" si="24"/>
        <v>0.44116734309784467</v>
      </c>
      <c r="T70" s="5">
        <f t="shared" si="25"/>
        <v>0.03473577952600657</v>
      </c>
      <c r="U70" s="5">
        <f t="shared" si="26"/>
        <v>0.45220714164921333</v>
      </c>
      <c r="V70" s="5">
        <f t="shared" si="27"/>
        <v>0.01206459237905542</v>
      </c>
      <c r="W70" s="5">
        <f t="shared" si="28"/>
        <v>0.008240140314441646</v>
      </c>
      <c r="X70" s="5">
        <f t="shared" si="29"/>
        <v>0.002470194552069598</v>
      </c>
      <c r="Y70" s="5">
        <f t="shared" si="30"/>
        <v>0.00038005401392284715</v>
      </c>
      <c r="Z70" s="54">
        <v>6461.424776009718</v>
      </c>
    </row>
    <row r="71" spans="1:26" ht="12.75">
      <c r="A71" s="31">
        <v>38830</v>
      </c>
      <c r="B71" s="34">
        <v>3</v>
      </c>
      <c r="C71" s="34">
        <v>22748</v>
      </c>
      <c r="D71" s="33">
        <v>0.148</v>
      </c>
      <c r="E71" s="7">
        <v>9.505981728094056</v>
      </c>
      <c r="F71" s="7">
        <v>0.454873420139227</v>
      </c>
      <c r="G71" s="7">
        <v>5.746859855182949</v>
      </c>
      <c r="H71" s="7">
        <v>0.3717328965465384</v>
      </c>
      <c r="I71" s="7">
        <v>0.27125737335954864</v>
      </c>
      <c r="J71" s="7">
        <v>0.0704150162107113</v>
      </c>
      <c r="K71" s="7">
        <v>0.008205581005688902</v>
      </c>
      <c r="L71" s="4">
        <f aca="true" t="shared" si="37" ref="L71:L95">L70+E71</f>
        <v>31.719963466089585</v>
      </c>
      <c r="M71" s="4">
        <f t="shared" si="31"/>
        <v>1.3293941480647011</v>
      </c>
      <c r="N71" s="4">
        <f t="shared" si="32"/>
        <v>16.07527097045098</v>
      </c>
      <c r="O71" s="4">
        <f t="shared" si="33"/>
        <v>0.9792181036400697</v>
      </c>
      <c r="P71" s="4">
        <f t="shared" si="34"/>
        <v>0.6861709641484535</v>
      </c>
      <c r="Q71" s="4">
        <f t="shared" si="35"/>
        <v>0.19479606464384538</v>
      </c>
      <c r="R71" s="4">
        <f t="shared" si="36"/>
        <v>0.027342339555066833</v>
      </c>
      <c r="S71" s="5">
        <f t="shared" si="24"/>
        <v>0.6325028762184911</v>
      </c>
      <c r="T71" s="5">
        <f t="shared" si="25"/>
        <v>0.05301680899966137</v>
      </c>
      <c r="U71" s="5">
        <f t="shared" si="26"/>
        <v>0.7066674419927458</v>
      </c>
      <c r="V71" s="5">
        <f t="shared" si="27"/>
        <v>0.019525819052713892</v>
      </c>
      <c r="W71" s="5">
        <f t="shared" si="28"/>
        <v>0.013682396225502836</v>
      </c>
      <c r="X71" s="5">
        <f t="shared" si="29"/>
        <v>0.0038842753174981657</v>
      </c>
      <c r="Y71" s="5">
        <f t="shared" si="30"/>
        <v>0.0005452121163257567</v>
      </c>
      <c r="Z71" s="54">
        <v>6124.105324493081</v>
      </c>
    </row>
    <row r="72" spans="1:26" ht="12.75">
      <c r="A72" s="31">
        <v>38831</v>
      </c>
      <c r="B72" s="34">
        <v>4</v>
      </c>
      <c r="C72" s="34">
        <v>22690</v>
      </c>
      <c r="D72" s="33">
        <v>0.184</v>
      </c>
      <c r="E72" s="7">
        <v>10.498255345111446</v>
      </c>
      <c r="F72" s="7">
        <v>0.49062337718192434</v>
      </c>
      <c r="G72" s="7">
        <v>7.468093266764458</v>
      </c>
      <c r="H72" s="7">
        <v>0.40633480263663563</v>
      </c>
      <c r="I72" s="7">
        <v>0.35683214712482286</v>
      </c>
      <c r="J72" s="7">
        <v>0.08342453642392755</v>
      </c>
      <c r="K72" s="7">
        <v>0.010182664438702636</v>
      </c>
      <c r="L72" s="4">
        <f t="shared" si="37"/>
        <v>42.21821881120103</v>
      </c>
      <c r="M72" s="4">
        <f t="shared" si="31"/>
        <v>1.8200175252466255</v>
      </c>
      <c r="N72" s="4">
        <f t="shared" si="32"/>
        <v>23.54336423721544</v>
      </c>
      <c r="O72" s="4">
        <f t="shared" si="33"/>
        <v>1.3855529062767054</v>
      </c>
      <c r="P72" s="4">
        <f t="shared" si="34"/>
        <v>1.0430031112732763</v>
      </c>
      <c r="Q72" s="4">
        <f t="shared" si="35"/>
        <v>0.2782206010677729</v>
      </c>
      <c r="R72" s="4">
        <f t="shared" si="36"/>
        <v>0.03752500399376947</v>
      </c>
      <c r="S72" s="5">
        <f t="shared" si="24"/>
        <v>0.8439922456042656</v>
      </c>
      <c r="T72" s="5">
        <f t="shared" si="25"/>
        <v>0.0727686160821392</v>
      </c>
      <c r="U72" s="5">
        <f t="shared" si="26"/>
        <v>1.037609706355903</v>
      </c>
      <c r="V72" s="5">
        <f t="shared" si="27"/>
        <v>0.02769884523081153</v>
      </c>
      <c r="W72" s="5">
        <f t="shared" si="28"/>
        <v>0.020850868720738568</v>
      </c>
      <c r="X72" s="5">
        <f t="shared" si="29"/>
        <v>0.005561959658190471</v>
      </c>
      <c r="Y72" s="5">
        <f t="shared" si="30"/>
        <v>0.0007501693173897679</v>
      </c>
      <c r="Z72" s="54">
        <v>9188.706268544607</v>
      </c>
    </row>
    <row r="73" spans="1:26" ht="12.75">
      <c r="A73" s="31">
        <v>38832</v>
      </c>
      <c r="B73" s="34">
        <v>5</v>
      </c>
      <c r="C73" s="34">
        <v>22625</v>
      </c>
      <c r="D73" s="33">
        <v>0.212</v>
      </c>
      <c r="E73" s="7">
        <v>10.025757852191372</v>
      </c>
      <c r="F73" s="7">
        <v>0.563292349672122</v>
      </c>
      <c r="G73" s="7">
        <v>8.486699576321731</v>
      </c>
      <c r="H73" s="7">
        <v>0.4572921533723206</v>
      </c>
      <c r="I73" s="7">
        <v>0.6357707240205964</v>
      </c>
      <c r="J73" s="7">
        <v>0.16673086178955726</v>
      </c>
      <c r="K73" s="7">
        <v>0.013179719410731303</v>
      </c>
      <c r="L73" s="4">
        <f t="shared" si="37"/>
        <v>52.2439766633924</v>
      </c>
      <c r="M73" s="4">
        <f t="shared" si="31"/>
        <v>2.383309874918748</v>
      </c>
      <c r="N73" s="4">
        <f t="shared" si="32"/>
        <v>32.03006381353717</v>
      </c>
      <c r="O73" s="4">
        <f t="shared" si="33"/>
        <v>1.842845059649026</v>
      </c>
      <c r="P73" s="4">
        <f t="shared" si="34"/>
        <v>1.6787738352938728</v>
      </c>
      <c r="Q73" s="4">
        <f t="shared" si="35"/>
        <v>0.44495146285733017</v>
      </c>
      <c r="R73" s="4">
        <f t="shared" si="36"/>
        <v>0.05070472340450077</v>
      </c>
      <c r="S73" s="5">
        <f t="shared" si="24"/>
        <v>1.047419571912256</v>
      </c>
      <c r="T73" s="5">
        <f t="shared" si="25"/>
        <v>0.09556414225530555</v>
      </c>
      <c r="U73" s="5">
        <f t="shared" si="26"/>
        <v>1.4156934282226374</v>
      </c>
      <c r="V73" s="5">
        <f t="shared" si="27"/>
        <v>0.03694649807985848</v>
      </c>
      <c r="W73" s="5">
        <f t="shared" si="28"/>
        <v>0.033657096649250866</v>
      </c>
      <c r="X73" s="5">
        <f t="shared" si="29"/>
        <v>0.008920662256445744</v>
      </c>
      <c r="Y73" s="5">
        <f t="shared" si="30"/>
        <v>0.0010165596701118918</v>
      </c>
      <c r="Z73" s="54">
        <v>8884.290753627052</v>
      </c>
    </row>
    <row r="74" spans="1:26" ht="12.75">
      <c r="A74" s="31">
        <v>38833</v>
      </c>
      <c r="B74" s="34">
        <v>6</v>
      </c>
      <c r="C74" s="34">
        <v>22578</v>
      </c>
      <c r="D74" s="33">
        <v>0.267</v>
      </c>
      <c r="E74" s="7">
        <v>8.879218185870997</v>
      </c>
      <c r="F74" s="7">
        <v>0.7090737562518732</v>
      </c>
      <c r="G74" s="7">
        <v>9.967847391516951</v>
      </c>
      <c r="H74" s="6">
        <v>0.8322529799999999</v>
      </c>
      <c r="I74" s="7">
        <v>0.7606931371786378</v>
      </c>
      <c r="J74" s="7">
        <v>0.20798134344702496</v>
      </c>
      <c r="K74" s="7">
        <v>0.016274618675420394</v>
      </c>
      <c r="L74" s="4">
        <f t="shared" si="37"/>
        <v>61.1231948492634</v>
      </c>
      <c r="M74" s="4">
        <f t="shared" si="31"/>
        <v>3.092383631170621</v>
      </c>
      <c r="N74" s="4">
        <f t="shared" si="32"/>
        <v>41.99791120505412</v>
      </c>
      <c r="O74" s="4">
        <f t="shared" si="33"/>
        <v>2.675098039649026</v>
      </c>
      <c r="P74" s="4">
        <f t="shared" si="34"/>
        <v>2.439466972472511</v>
      </c>
      <c r="Q74" s="4">
        <f t="shared" si="35"/>
        <v>0.6529328063043551</v>
      </c>
      <c r="R74" s="4">
        <f t="shared" si="36"/>
        <v>0.06697934207992116</v>
      </c>
      <c r="S74" s="5">
        <f t="shared" si="24"/>
        <v>1.2279865879894534</v>
      </c>
      <c r="T74" s="5">
        <f t="shared" si="25"/>
        <v>0.12425416025325482</v>
      </c>
      <c r="U74" s="5">
        <f t="shared" si="26"/>
        <v>1.8601253966274303</v>
      </c>
      <c r="V74" s="5">
        <f t="shared" si="27"/>
        <v>0.0537436651069536</v>
      </c>
      <c r="W74" s="5">
        <f t="shared" si="28"/>
        <v>0.0490097536856024</v>
      </c>
      <c r="X74" s="5">
        <f t="shared" si="29"/>
        <v>0.013117650852141708</v>
      </c>
      <c r="Y74" s="5">
        <f t="shared" si="30"/>
        <v>0.0013456386556582622</v>
      </c>
      <c r="Z74" s="54">
        <v>8639.761458060957</v>
      </c>
    </row>
    <row r="75" spans="1:26" ht="12.75">
      <c r="A75" s="31">
        <v>38834</v>
      </c>
      <c r="B75" s="34">
        <v>7</v>
      </c>
      <c r="C75" s="34">
        <v>22517</v>
      </c>
      <c r="D75" s="33">
        <v>0.321</v>
      </c>
      <c r="E75" s="7">
        <v>7.978811546829625</v>
      </c>
      <c r="F75" s="7">
        <v>0.7556408477507077</v>
      </c>
      <c r="G75" s="7">
        <v>9.94125588277488</v>
      </c>
      <c r="H75" s="6">
        <v>0.902980565</v>
      </c>
      <c r="I75" s="7">
        <v>0.8942406844088298</v>
      </c>
      <c r="J75" s="7">
        <v>0.24653982561362744</v>
      </c>
      <c r="K75" s="7">
        <v>0.01880908858642085</v>
      </c>
      <c r="L75" s="4">
        <f t="shared" si="37"/>
        <v>69.10200639609302</v>
      </c>
      <c r="M75" s="4">
        <f t="shared" si="31"/>
        <v>3.848024478921329</v>
      </c>
      <c r="N75" s="4">
        <f t="shared" si="32"/>
        <v>51.939167087829006</v>
      </c>
      <c r="O75" s="4">
        <f t="shared" si="33"/>
        <v>3.578078604649026</v>
      </c>
      <c r="P75" s="4">
        <f t="shared" si="34"/>
        <v>3.333707656881341</v>
      </c>
      <c r="Q75" s="4">
        <f t="shared" si="35"/>
        <v>0.8994726319179825</v>
      </c>
      <c r="R75" s="4">
        <f t="shared" si="36"/>
        <v>0.08578843066634201</v>
      </c>
      <c r="S75" s="5">
        <f t="shared" si="24"/>
        <v>1.3920446818522803</v>
      </c>
      <c r="T75" s="5">
        <f t="shared" si="25"/>
        <v>0.15503520927643247</v>
      </c>
      <c r="U75" s="5">
        <f t="shared" si="26"/>
        <v>2.3066646128626815</v>
      </c>
      <c r="V75" s="5">
        <f t="shared" si="27"/>
        <v>0.07207960452408395</v>
      </c>
      <c r="W75" s="5">
        <f t="shared" si="28"/>
        <v>0.06715680566511419</v>
      </c>
      <c r="X75" s="5">
        <f t="shared" si="29"/>
        <v>0.018119677836212503</v>
      </c>
      <c r="Y75" s="5">
        <f t="shared" si="30"/>
        <v>0.001728189019418783</v>
      </c>
      <c r="Z75" s="54">
        <v>8488.309443423666</v>
      </c>
    </row>
    <row r="76" spans="1:26" ht="12.75">
      <c r="A76" s="31">
        <v>38835</v>
      </c>
      <c r="B76" s="34">
        <v>8</v>
      </c>
      <c r="C76" s="34">
        <v>22462</v>
      </c>
      <c r="D76" s="33">
        <v>0.368</v>
      </c>
      <c r="E76" s="7">
        <v>7.8815451889219155</v>
      </c>
      <c r="F76" s="7">
        <v>0.8197049605038212</v>
      </c>
      <c r="G76" s="7">
        <v>11.75531649747618</v>
      </c>
      <c r="H76" s="7">
        <v>1.0053865389241938</v>
      </c>
      <c r="I76" s="7">
        <v>1.1155534225702188</v>
      </c>
      <c r="J76" s="7">
        <v>0.29038952859655015</v>
      </c>
      <c r="K76" s="7">
        <v>0.020706132989780312</v>
      </c>
      <c r="L76" s="4">
        <f t="shared" si="37"/>
        <v>76.98355158501494</v>
      </c>
      <c r="M76" s="4">
        <f t="shared" si="31"/>
        <v>4.66772943942515</v>
      </c>
      <c r="N76" s="4">
        <f t="shared" si="32"/>
        <v>63.694483585305186</v>
      </c>
      <c r="O76" s="4">
        <f t="shared" si="33"/>
        <v>4.583465143573219</v>
      </c>
      <c r="P76" s="4">
        <f t="shared" si="34"/>
        <v>4.44926107945156</v>
      </c>
      <c r="Q76" s="4">
        <f t="shared" si="35"/>
        <v>1.1898621605145328</v>
      </c>
      <c r="R76" s="4">
        <f t="shared" si="36"/>
        <v>0.10649456365612232</v>
      </c>
      <c r="S76" s="5">
        <f t="shared" si="24"/>
        <v>1.5546139702147084</v>
      </c>
      <c r="T76" s="5">
        <f t="shared" si="25"/>
        <v>0.1885212424292804</v>
      </c>
      <c r="U76" s="5">
        <f t="shared" si="26"/>
        <v>2.8356550434202292</v>
      </c>
      <c r="V76" s="5">
        <f t="shared" si="27"/>
        <v>0.09255897912584866</v>
      </c>
      <c r="W76" s="5">
        <f t="shared" si="28"/>
        <v>0.08984884808295021</v>
      </c>
      <c r="X76" s="5">
        <f t="shared" si="29"/>
        <v>0.02402820211955267</v>
      </c>
      <c r="Y76" s="5">
        <f t="shared" si="30"/>
        <v>0.0021505624643583425</v>
      </c>
      <c r="Z76" s="54">
        <v>9402.319965529241</v>
      </c>
    </row>
    <row r="77" spans="1:26" ht="12.75">
      <c r="A77" s="31">
        <v>38836</v>
      </c>
      <c r="B77" s="34">
        <v>9</v>
      </c>
      <c r="C77" s="34">
        <v>22437</v>
      </c>
      <c r="D77" s="33">
        <v>0.435</v>
      </c>
      <c r="E77" s="7">
        <v>7.039784988174328</v>
      </c>
      <c r="F77" s="7">
        <v>0.8278963121967277</v>
      </c>
      <c r="G77" s="7">
        <v>13.156787730368455</v>
      </c>
      <c r="H77" s="7">
        <v>0.9341154883675413</v>
      </c>
      <c r="I77" s="7">
        <v>1.2080392571431011</v>
      </c>
      <c r="J77" s="7">
        <v>0.2553093988233332</v>
      </c>
      <c r="K77" s="7">
        <v>0.019189589147306195</v>
      </c>
      <c r="L77" s="4">
        <f t="shared" si="37"/>
        <v>84.02333657318927</v>
      </c>
      <c r="M77" s="4">
        <f t="shared" si="31"/>
        <v>5.495625751621878</v>
      </c>
      <c r="N77" s="4">
        <f t="shared" si="32"/>
        <v>76.85127131567364</v>
      </c>
      <c r="O77" s="4">
        <f t="shared" si="33"/>
        <v>5.517580631940761</v>
      </c>
      <c r="P77" s="4">
        <f t="shared" si="34"/>
        <v>5.657300336594661</v>
      </c>
      <c r="Q77" s="4">
        <f t="shared" si="35"/>
        <v>1.445171559337866</v>
      </c>
      <c r="R77" s="4">
        <f t="shared" si="36"/>
        <v>0.1256841528034285</v>
      </c>
      <c r="S77" s="5">
        <f t="shared" si="24"/>
        <v>1.6986667321655595</v>
      </c>
      <c r="T77" s="5">
        <f t="shared" si="25"/>
        <v>0.22220580656377267</v>
      </c>
      <c r="U77" s="5">
        <f t="shared" si="26"/>
        <v>3.425202625826699</v>
      </c>
      <c r="V77" s="5">
        <f t="shared" si="27"/>
        <v>0.11154675645800817</v>
      </c>
      <c r="W77" s="5">
        <f t="shared" si="28"/>
        <v>0.11437141474704007</v>
      </c>
      <c r="X77" s="5">
        <f t="shared" si="29"/>
        <v>0.029216464737516424</v>
      </c>
      <c r="Y77" s="5">
        <f t="shared" si="30"/>
        <v>0.0025409070602859193</v>
      </c>
      <c r="Z77" s="54">
        <v>8139.329264879914</v>
      </c>
    </row>
    <row r="78" spans="1:26" ht="12.75">
      <c r="A78" s="31">
        <v>38837</v>
      </c>
      <c r="B78" s="34">
        <v>10</v>
      </c>
      <c r="C78" s="34">
        <v>22418</v>
      </c>
      <c r="D78" s="33">
        <v>0.485</v>
      </c>
      <c r="E78" s="7">
        <v>6.947780784045314</v>
      </c>
      <c r="F78" s="7">
        <v>0.9367649086037079</v>
      </c>
      <c r="G78" s="7">
        <v>15.914564226710317</v>
      </c>
      <c r="H78" s="7">
        <v>1.0651797931494251</v>
      </c>
      <c r="I78" s="7">
        <v>1.4625686384393082</v>
      </c>
      <c r="J78" s="7">
        <v>0.2767963837291139</v>
      </c>
      <c r="K78" s="7">
        <v>0.020250288173309886</v>
      </c>
      <c r="L78" s="4">
        <f t="shared" si="37"/>
        <v>90.97111735723459</v>
      </c>
      <c r="M78" s="4">
        <f t="shared" si="31"/>
        <v>6.432390660225586</v>
      </c>
      <c r="N78" s="4">
        <f t="shared" si="32"/>
        <v>92.76583554238395</v>
      </c>
      <c r="O78" s="4">
        <f t="shared" si="33"/>
        <v>6.582760425090186</v>
      </c>
      <c r="P78" s="4">
        <f t="shared" si="34"/>
        <v>7.1198689750339685</v>
      </c>
      <c r="Q78" s="4">
        <f t="shared" si="35"/>
        <v>1.7219679430669799</v>
      </c>
      <c r="R78" s="4">
        <f t="shared" si="36"/>
        <v>0.1459344409767384</v>
      </c>
      <c r="S78" s="5">
        <f t="shared" si="24"/>
        <v>1.8406860038023736</v>
      </c>
      <c r="T78" s="5">
        <f t="shared" si="25"/>
        <v>0.26030264996684144</v>
      </c>
      <c r="U78" s="5">
        <f t="shared" si="26"/>
        <v>4.138006759852973</v>
      </c>
      <c r="V78" s="5">
        <f t="shared" si="27"/>
        <v>0.13319386782143403</v>
      </c>
      <c r="W78" s="5">
        <f t="shared" si="28"/>
        <v>0.14406158297240645</v>
      </c>
      <c r="X78" s="5">
        <f t="shared" si="29"/>
        <v>0.034841852929573654</v>
      </c>
      <c r="Y78" s="5">
        <f t="shared" si="30"/>
        <v>0.0029527996443504574</v>
      </c>
      <c r="Z78" s="54">
        <v>8521.509279100674</v>
      </c>
    </row>
    <row r="79" spans="1:26" ht="12.75">
      <c r="A79" s="31">
        <v>38838</v>
      </c>
      <c r="B79" s="34">
        <v>11</v>
      </c>
      <c r="C79" s="34">
        <v>22408</v>
      </c>
      <c r="D79" s="33">
        <v>0.549</v>
      </c>
      <c r="E79" s="7">
        <v>8.25491248800228</v>
      </c>
      <c r="F79" s="7">
        <v>0.7749266852554919</v>
      </c>
      <c r="G79" s="7">
        <v>18.1605737733821</v>
      </c>
      <c r="H79" s="7">
        <v>1.1948802995904126</v>
      </c>
      <c r="I79" s="7">
        <v>0.8979075390186104</v>
      </c>
      <c r="J79" s="7">
        <v>0.1755717504915178</v>
      </c>
      <c r="K79" s="7">
        <v>0.009940557640153624</v>
      </c>
      <c r="L79" s="4">
        <f t="shared" si="37"/>
        <v>99.22602984523687</v>
      </c>
      <c r="M79" s="4">
        <f t="shared" si="31"/>
        <v>7.207317345481078</v>
      </c>
      <c r="N79" s="4">
        <f t="shared" si="32"/>
        <v>110.92640931576605</v>
      </c>
      <c r="O79" s="4">
        <f t="shared" si="33"/>
        <v>7.777640724680598</v>
      </c>
      <c r="P79" s="4">
        <f t="shared" si="34"/>
        <v>8.01777651405258</v>
      </c>
      <c r="Q79" s="4">
        <f t="shared" si="35"/>
        <v>1.8975396935584976</v>
      </c>
      <c r="R79" s="4">
        <f t="shared" si="36"/>
        <v>0.15587499861689202</v>
      </c>
      <c r="S79" s="5">
        <f t="shared" si="24"/>
        <v>2.008609743743281</v>
      </c>
      <c r="T79" s="5">
        <f t="shared" si="25"/>
        <v>0.29179214101305045</v>
      </c>
      <c r="U79" s="5">
        <f t="shared" si="26"/>
        <v>4.950303878782848</v>
      </c>
      <c r="V79" s="5">
        <f t="shared" si="27"/>
        <v>0.15744099574772935</v>
      </c>
      <c r="W79" s="5">
        <f t="shared" si="28"/>
        <v>0.1623020094062054</v>
      </c>
      <c r="X79" s="5">
        <f t="shared" si="29"/>
        <v>0.038411460415839635</v>
      </c>
      <c r="Y79" s="5">
        <f t="shared" si="30"/>
        <v>0.0031553418142012775</v>
      </c>
      <c r="Z79" s="54">
        <v>9372.06013978257</v>
      </c>
    </row>
    <row r="80" spans="1:26" ht="12.75">
      <c r="A80" s="31">
        <v>38839</v>
      </c>
      <c r="B80" s="34">
        <v>12</v>
      </c>
      <c r="C80" s="34">
        <v>22394</v>
      </c>
      <c r="D80" s="33">
        <v>0.625</v>
      </c>
      <c r="E80" s="7">
        <v>12.680856954192247</v>
      </c>
      <c r="F80" s="7">
        <v>0.8434545265685202</v>
      </c>
      <c r="G80" s="7">
        <v>24.513907445933587</v>
      </c>
      <c r="H80" s="7">
        <v>1.252798715836673</v>
      </c>
      <c r="I80" s="7">
        <v>2.0851207967642553</v>
      </c>
      <c r="J80" s="7">
        <v>0.5302461903171755</v>
      </c>
      <c r="K80" s="7">
        <v>0.03618753395317722</v>
      </c>
      <c r="L80" s="4">
        <f t="shared" si="37"/>
        <v>111.90688679942912</v>
      </c>
      <c r="M80" s="4">
        <f t="shared" si="31"/>
        <v>8.050771872049598</v>
      </c>
      <c r="N80" s="4">
        <f t="shared" si="32"/>
        <v>135.44031676169965</v>
      </c>
      <c r="O80" s="4">
        <f t="shared" si="33"/>
        <v>9.03043944051727</v>
      </c>
      <c r="P80" s="4">
        <f t="shared" si="34"/>
        <v>10.102897310816836</v>
      </c>
      <c r="Q80" s="4">
        <f t="shared" si="35"/>
        <v>2.427785883875673</v>
      </c>
      <c r="R80" s="4">
        <f t="shared" si="36"/>
        <v>0.19206253257006925</v>
      </c>
      <c r="S80" s="5">
        <f t="shared" si="24"/>
        <v>2.266721615263957</v>
      </c>
      <c r="T80" s="5">
        <f t="shared" si="25"/>
        <v>0.3261436207164149</v>
      </c>
      <c r="U80" s="5">
        <f t="shared" si="26"/>
        <v>6.0480627293783895</v>
      </c>
      <c r="V80" s="5">
        <f t="shared" si="27"/>
        <v>0.18291539386526004</v>
      </c>
      <c r="W80" s="5">
        <f t="shared" si="28"/>
        <v>0.2046384844237973</v>
      </c>
      <c r="X80" s="5">
        <f t="shared" si="29"/>
        <v>0.04917583624747725</v>
      </c>
      <c r="Y80" s="5">
        <f t="shared" si="30"/>
        <v>0.003890308331418389</v>
      </c>
      <c r="Z80" s="54">
        <v>14367.43465400921</v>
      </c>
    </row>
    <row r="81" spans="1:26" ht="12.75">
      <c r="A81" s="31">
        <v>38840</v>
      </c>
      <c r="B81" s="34">
        <v>13</v>
      </c>
      <c r="C81" s="34">
        <v>22382</v>
      </c>
      <c r="D81" s="33">
        <v>0.661</v>
      </c>
      <c r="E81" s="7">
        <v>19.976124956131255</v>
      </c>
      <c r="F81" s="7">
        <v>1.4491066351306474</v>
      </c>
      <c r="G81" s="7">
        <v>29.37765123634875</v>
      </c>
      <c r="H81" s="7">
        <v>2.564607741366999</v>
      </c>
      <c r="I81" s="7">
        <v>3.047725397044027</v>
      </c>
      <c r="J81" s="7">
        <v>1.0083786148083032</v>
      </c>
      <c r="K81" s="7">
        <v>0.0810680118484248</v>
      </c>
      <c r="L81" s="4">
        <f t="shared" si="37"/>
        <v>131.88301175556037</v>
      </c>
      <c r="M81" s="4">
        <f t="shared" si="31"/>
        <v>9.499878507180245</v>
      </c>
      <c r="N81" s="4">
        <f t="shared" si="32"/>
        <v>164.8179679980484</v>
      </c>
      <c r="O81" s="4">
        <f t="shared" si="33"/>
        <v>11.595047181884269</v>
      </c>
      <c r="P81" s="4">
        <f t="shared" si="34"/>
        <v>13.150622707860862</v>
      </c>
      <c r="Q81" s="4">
        <f t="shared" si="35"/>
        <v>3.4361644986839766</v>
      </c>
      <c r="R81" s="4">
        <f t="shared" si="36"/>
        <v>0.27313054441849405</v>
      </c>
      <c r="S81" s="5">
        <f t="shared" si="24"/>
        <v>2.6727787566938694</v>
      </c>
      <c r="T81" s="5">
        <f t="shared" si="25"/>
        <v>0.3850544983341041</v>
      </c>
      <c r="U81" s="5">
        <f t="shared" si="26"/>
        <v>7.3638623893328745</v>
      </c>
      <c r="V81" s="5">
        <f t="shared" si="27"/>
        <v>0.2349885355063312</v>
      </c>
      <c r="W81" s="5">
        <f t="shared" si="28"/>
        <v>0.26651427308934356</v>
      </c>
      <c r="X81" s="5">
        <f t="shared" si="29"/>
        <v>0.06963829043888177</v>
      </c>
      <c r="Y81" s="5">
        <f t="shared" si="30"/>
        <v>0.005535341566804973</v>
      </c>
      <c r="Z81" s="54">
        <v>26315.188531339023</v>
      </c>
    </row>
    <row r="82" spans="1:26" ht="12.75">
      <c r="A82" s="31">
        <v>38841</v>
      </c>
      <c r="B82" s="34">
        <v>14</v>
      </c>
      <c r="C82" s="34">
        <v>22365</v>
      </c>
      <c r="D82" s="33">
        <v>0.775</v>
      </c>
      <c r="E82" s="7">
        <v>19.066292817689938</v>
      </c>
      <c r="F82" s="7">
        <v>1.3591642215834123</v>
      </c>
      <c r="G82" s="7">
        <v>30.3535312800421</v>
      </c>
      <c r="H82" s="7">
        <v>2.5514938147928814</v>
      </c>
      <c r="I82" s="7">
        <v>2.8209322824271394</v>
      </c>
      <c r="J82" s="7">
        <v>0.9516909957172454</v>
      </c>
      <c r="K82" s="7">
        <v>0.04198975511125696</v>
      </c>
      <c r="L82" s="4">
        <f t="shared" si="37"/>
        <v>150.94930457325032</v>
      </c>
      <c r="M82" s="4">
        <f t="shared" si="31"/>
        <v>10.859042728763658</v>
      </c>
      <c r="N82" s="4">
        <f t="shared" si="32"/>
        <v>195.1714992780905</v>
      </c>
      <c r="O82" s="4">
        <f t="shared" si="33"/>
        <v>14.14654099667715</v>
      </c>
      <c r="P82" s="4">
        <f t="shared" si="34"/>
        <v>15.971554990288002</v>
      </c>
      <c r="Q82" s="4">
        <f t="shared" si="35"/>
        <v>4.387855494401222</v>
      </c>
      <c r="R82" s="4">
        <f t="shared" si="36"/>
        <v>0.315120299529751</v>
      </c>
      <c r="S82" s="5">
        <f t="shared" si="24"/>
        <v>3.061507022330711</v>
      </c>
      <c r="T82" s="5">
        <f t="shared" si="25"/>
        <v>0.4404794797019625</v>
      </c>
      <c r="U82" s="5">
        <f t="shared" si="26"/>
        <v>8.726648749299821</v>
      </c>
      <c r="V82" s="5">
        <f t="shared" si="27"/>
        <v>0.28691576105936756</v>
      </c>
      <c r="W82" s="5">
        <f t="shared" si="28"/>
        <v>0.3239301293804891</v>
      </c>
      <c r="X82" s="5">
        <f t="shared" si="29"/>
        <v>0.08899312552025014</v>
      </c>
      <c r="Y82" s="5">
        <f t="shared" si="30"/>
        <v>0.006391172272152698</v>
      </c>
      <c r="Z82" s="54">
        <v>19325.888253609966</v>
      </c>
    </row>
    <row r="83" spans="1:26" ht="12.75">
      <c r="A83" s="31">
        <v>38842</v>
      </c>
      <c r="B83" s="34">
        <v>15</v>
      </c>
      <c r="C83" s="34">
        <v>22347</v>
      </c>
      <c r="D83" s="33">
        <v>0.876</v>
      </c>
      <c r="E83" s="7">
        <v>19.62756649248621</v>
      </c>
      <c r="F83" s="7">
        <v>1.4777272632671</v>
      </c>
      <c r="G83" s="7">
        <v>28.390009289686375</v>
      </c>
      <c r="H83" s="7">
        <v>1.8889001485292376</v>
      </c>
      <c r="I83" s="7">
        <v>3.658786299822718</v>
      </c>
      <c r="J83" s="7">
        <v>1.330777610947641</v>
      </c>
      <c r="K83" s="7">
        <v>0.054658191734157625</v>
      </c>
      <c r="L83" s="4">
        <f t="shared" si="37"/>
        <v>170.57687106573653</v>
      </c>
      <c r="M83" s="4">
        <f t="shared" si="31"/>
        <v>12.336769992030758</v>
      </c>
      <c r="N83" s="4">
        <f t="shared" si="32"/>
        <v>223.56150856777685</v>
      </c>
      <c r="O83" s="4">
        <f t="shared" si="33"/>
        <v>16.035441145206388</v>
      </c>
      <c r="P83" s="4">
        <f t="shared" si="34"/>
        <v>19.63034129011072</v>
      </c>
      <c r="Q83" s="4">
        <f t="shared" si="35"/>
        <v>5.7186331053488635</v>
      </c>
      <c r="R83" s="4">
        <f t="shared" si="36"/>
        <v>0.36977849126390866</v>
      </c>
      <c r="S83" s="5">
        <f t="shared" si="24"/>
        <v>3.4623738629533314</v>
      </c>
      <c r="T83" s="5">
        <f t="shared" si="25"/>
        <v>0.5008241704376563</v>
      </c>
      <c r="U83" s="5">
        <f t="shared" si="26"/>
        <v>10.004094892727295</v>
      </c>
      <c r="V83" s="5">
        <f t="shared" si="27"/>
        <v>0.325487810599437</v>
      </c>
      <c r="W83" s="5">
        <f t="shared" si="28"/>
        <v>0.3984571892958439</v>
      </c>
      <c r="X83" s="5">
        <f t="shared" si="29"/>
        <v>0.11607696677792297</v>
      </c>
      <c r="Y83" s="5">
        <f t="shared" si="30"/>
        <v>0.007505773644664115</v>
      </c>
      <c r="Z83" s="54">
        <v>19347.543902787333</v>
      </c>
    </row>
    <row r="84" spans="1:26" ht="12.75">
      <c r="A84" s="31">
        <v>38843</v>
      </c>
      <c r="B84" s="34">
        <v>16</v>
      </c>
      <c r="C84" s="34">
        <v>22333</v>
      </c>
      <c r="D84" s="33">
        <v>0.985</v>
      </c>
      <c r="E84" s="7">
        <v>18.63580911903505</v>
      </c>
      <c r="F84" s="7">
        <v>1.6179859088632225</v>
      </c>
      <c r="G84" s="7">
        <v>24.71204913023198</v>
      </c>
      <c r="H84" s="7">
        <v>2.1041379586885105</v>
      </c>
      <c r="I84" s="7">
        <v>3.682417048338935</v>
      </c>
      <c r="J84" s="7">
        <v>1.298767244407162</v>
      </c>
      <c r="K84" s="7">
        <v>0.0681902623288897</v>
      </c>
      <c r="L84" s="4">
        <f t="shared" si="37"/>
        <v>189.21268018477159</v>
      </c>
      <c r="M84" s="4">
        <f t="shared" si="31"/>
        <v>13.95475590089398</v>
      </c>
      <c r="N84" s="4">
        <f t="shared" si="32"/>
        <v>248.27355769800883</v>
      </c>
      <c r="O84" s="4">
        <f t="shared" si="33"/>
        <v>18.1395791038949</v>
      </c>
      <c r="P84" s="4">
        <f t="shared" si="34"/>
        <v>23.312758338449655</v>
      </c>
      <c r="Q84" s="4">
        <f t="shared" si="35"/>
        <v>7.017400349756025</v>
      </c>
      <c r="R84" s="4">
        <f t="shared" si="36"/>
        <v>0.43796875359279835</v>
      </c>
      <c r="S84" s="5">
        <f t="shared" si="24"/>
        <v>3.843051615627654</v>
      </c>
      <c r="T84" s="5">
        <f t="shared" si="25"/>
        <v>0.5668631421345551</v>
      </c>
      <c r="U84" s="5">
        <f t="shared" si="26"/>
        <v>11.11689238785693</v>
      </c>
      <c r="V84" s="5">
        <f t="shared" si="27"/>
        <v>0.36842847273213297</v>
      </c>
      <c r="W84" s="5">
        <f t="shared" si="28"/>
        <v>0.4734996275610426</v>
      </c>
      <c r="X84" s="5">
        <f t="shared" si="29"/>
        <v>0.1425286705166943</v>
      </c>
      <c r="Y84" s="5">
        <f t="shared" si="30"/>
        <v>0.008895474259154316</v>
      </c>
      <c r="Z84" s="54">
        <v>19482.704615287217</v>
      </c>
    </row>
    <row r="85" spans="1:26" ht="12.75">
      <c r="A85" s="31">
        <v>38844</v>
      </c>
      <c r="B85" s="34">
        <v>17</v>
      </c>
      <c r="C85" s="34">
        <v>22321</v>
      </c>
      <c r="D85" s="33">
        <v>1.086</v>
      </c>
      <c r="E85" s="7">
        <v>18.590384094381093</v>
      </c>
      <c r="F85" s="7">
        <v>1.7192279243901325</v>
      </c>
      <c r="G85" s="7">
        <v>26.326785637548827</v>
      </c>
      <c r="H85" s="7">
        <v>2.101871803777945</v>
      </c>
      <c r="I85" s="7">
        <v>4.321715134183231</v>
      </c>
      <c r="J85" s="7">
        <v>1.2656136035637096</v>
      </c>
      <c r="K85" s="7">
        <v>0.08338033062609145</v>
      </c>
      <c r="L85" s="4">
        <f t="shared" si="37"/>
        <v>207.8030642791527</v>
      </c>
      <c r="M85" s="4">
        <f t="shared" si="31"/>
        <v>15.673983825284113</v>
      </c>
      <c r="N85" s="4">
        <f t="shared" si="32"/>
        <v>274.6003433355577</v>
      </c>
      <c r="O85" s="4">
        <f t="shared" si="33"/>
        <v>20.241450907672846</v>
      </c>
      <c r="P85" s="4">
        <f t="shared" si="34"/>
        <v>27.634473472632884</v>
      </c>
      <c r="Q85" s="4">
        <f t="shared" si="35"/>
        <v>8.283013953319735</v>
      </c>
      <c r="R85" s="4">
        <f t="shared" si="36"/>
        <v>0.5213490842188898</v>
      </c>
      <c r="S85" s="5">
        <f t="shared" si="24"/>
        <v>4.222905333857071</v>
      </c>
      <c r="T85" s="5">
        <f t="shared" si="25"/>
        <v>0.6370430592848774</v>
      </c>
      <c r="U85" s="5">
        <f t="shared" si="26"/>
        <v>12.302331586199438</v>
      </c>
      <c r="V85" s="5">
        <f t="shared" si="27"/>
        <v>0.4113400892307873</v>
      </c>
      <c r="W85" s="5">
        <f t="shared" si="28"/>
        <v>0.5615786554001289</v>
      </c>
      <c r="X85" s="5">
        <f t="shared" si="29"/>
        <v>0.16832467762312764</v>
      </c>
      <c r="Y85" s="5">
        <f t="shared" si="30"/>
        <v>0.010594684136091053</v>
      </c>
      <c r="Z85" s="54">
        <v>19132.990781644967</v>
      </c>
    </row>
    <row r="86" spans="1:26" ht="12.75">
      <c r="A86" s="31">
        <v>38845</v>
      </c>
      <c r="B86" s="34">
        <v>18</v>
      </c>
      <c r="C86" s="34">
        <v>22312</v>
      </c>
      <c r="D86" s="33">
        <v>1.223</v>
      </c>
      <c r="E86" s="7">
        <v>18.430937934461006</v>
      </c>
      <c r="F86" s="7">
        <v>1.8264097054385513</v>
      </c>
      <c r="G86" s="7">
        <v>27.52437764133647</v>
      </c>
      <c r="H86" s="7">
        <v>1.9286893451560998</v>
      </c>
      <c r="I86" s="7">
        <v>3.8570754985915667</v>
      </c>
      <c r="J86" s="7">
        <v>1.4855836912732825</v>
      </c>
      <c r="K86" s="7">
        <v>0.09171181198380621</v>
      </c>
      <c r="L86" s="4">
        <f t="shared" si="37"/>
        <v>226.2340022136137</v>
      </c>
      <c r="M86" s="4">
        <f t="shared" si="31"/>
        <v>17.500393530722665</v>
      </c>
      <c r="N86" s="4">
        <f t="shared" si="32"/>
        <v>302.12472097689414</v>
      </c>
      <c r="O86" s="4">
        <f t="shared" si="33"/>
        <v>22.170140252828947</v>
      </c>
      <c r="P86" s="4">
        <f t="shared" si="34"/>
        <v>31.49154897122445</v>
      </c>
      <c r="Q86" s="4">
        <f t="shared" si="35"/>
        <v>9.768597644593017</v>
      </c>
      <c r="R86" s="4">
        <f t="shared" si="36"/>
        <v>0.613060896202696</v>
      </c>
      <c r="S86" s="5">
        <f t="shared" si="24"/>
        <v>4.5993072518866605</v>
      </c>
      <c r="T86" s="5">
        <f t="shared" si="25"/>
        <v>0.7115613576134637</v>
      </c>
      <c r="U86" s="5">
        <f t="shared" si="26"/>
        <v>13.54090717895725</v>
      </c>
      <c r="V86" s="5">
        <f t="shared" si="27"/>
        <v>0.4507160101596993</v>
      </c>
      <c r="W86" s="5">
        <f t="shared" si="28"/>
        <v>0.6402190127889661</v>
      </c>
      <c r="X86" s="5">
        <f t="shared" si="29"/>
        <v>0.19859429417297386</v>
      </c>
      <c r="Y86" s="5">
        <f t="shared" si="30"/>
        <v>0.012463446688667217</v>
      </c>
      <c r="Z86" s="54">
        <v>22116.73717177984</v>
      </c>
    </row>
    <row r="87" spans="1:26" ht="12.75">
      <c r="A87" s="31">
        <v>38846</v>
      </c>
      <c r="B87" s="34">
        <v>19</v>
      </c>
      <c r="C87" s="34">
        <v>22290</v>
      </c>
      <c r="D87" s="33">
        <v>1.309</v>
      </c>
      <c r="E87" s="7">
        <v>20.046498314245195</v>
      </c>
      <c r="F87" s="7">
        <v>1.7676292087778054</v>
      </c>
      <c r="G87" s="7">
        <v>34.61174073088365</v>
      </c>
      <c r="H87" s="7">
        <v>1.4575435405129802</v>
      </c>
      <c r="I87" s="7">
        <v>3.325307364121304</v>
      </c>
      <c r="J87" s="7">
        <v>1.3082762760833293</v>
      </c>
      <c r="K87" s="7">
        <v>0.07213924239771125</v>
      </c>
      <c r="L87" s="4">
        <f t="shared" si="37"/>
        <v>246.2805005278589</v>
      </c>
      <c r="M87" s="4">
        <f t="shared" si="31"/>
        <v>19.26802273950047</v>
      </c>
      <c r="N87" s="4">
        <f t="shared" si="32"/>
        <v>336.7364617077778</v>
      </c>
      <c r="O87" s="4">
        <f t="shared" si="33"/>
        <v>23.627683793341927</v>
      </c>
      <c r="P87" s="4">
        <f t="shared" si="34"/>
        <v>34.816856335345754</v>
      </c>
      <c r="Q87" s="4">
        <f t="shared" si="35"/>
        <v>11.076873920676347</v>
      </c>
      <c r="R87" s="4">
        <f t="shared" si="36"/>
        <v>0.6852001386004072</v>
      </c>
      <c r="S87" s="5">
        <f t="shared" si="24"/>
        <v>5.0117916123569675</v>
      </c>
      <c r="T87" s="5">
        <f t="shared" si="25"/>
        <v>0.7842059322240837</v>
      </c>
      <c r="U87" s="5">
        <f t="shared" si="26"/>
        <v>15.107064230945614</v>
      </c>
      <c r="V87" s="5">
        <f t="shared" si="27"/>
        <v>0.48082177517541047</v>
      </c>
      <c r="W87" s="5">
        <f t="shared" si="28"/>
        <v>0.7085206834326081</v>
      </c>
      <c r="X87" s="5">
        <f t="shared" si="29"/>
        <v>0.22541363887029123</v>
      </c>
      <c r="Y87" s="5">
        <f t="shared" si="30"/>
        <v>0.013943776710145569</v>
      </c>
      <c r="Z87" s="54">
        <v>24583.280196508764</v>
      </c>
    </row>
    <row r="88" spans="1:26" ht="12.75">
      <c r="A88" s="31">
        <v>38847</v>
      </c>
      <c r="B88" s="34">
        <v>20</v>
      </c>
      <c r="C88" s="34">
        <v>22278</v>
      </c>
      <c r="D88" s="33">
        <v>1.428</v>
      </c>
      <c r="E88" s="7">
        <v>22.244252420678134</v>
      </c>
      <c r="F88" s="7">
        <v>1.6530985578443516</v>
      </c>
      <c r="G88" s="7">
        <v>43.81042793890725</v>
      </c>
      <c r="H88" s="7">
        <v>0.7826855629754145</v>
      </c>
      <c r="I88" s="7">
        <v>3.285413137451517</v>
      </c>
      <c r="J88" s="7">
        <v>1.1252865502364993</v>
      </c>
      <c r="K88" s="7">
        <v>0.0513371141175182</v>
      </c>
      <c r="L88" s="4">
        <f t="shared" si="37"/>
        <v>268.524752948537</v>
      </c>
      <c r="M88" s="4">
        <f t="shared" si="31"/>
        <v>20.921121297344822</v>
      </c>
      <c r="N88" s="4">
        <f t="shared" si="32"/>
        <v>380.54688964668503</v>
      </c>
      <c r="O88" s="4">
        <f t="shared" si="33"/>
        <v>24.41036935631734</v>
      </c>
      <c r="P88" s="4">
        <f t="shared" si="34"/>
        <v>38.102269472797275</v>
      </c>
      <c r="Q88" s="4">
        <f t="shared" si="35"/>
        <v>12.202160470912846</v>
      </c>
      <c r="R88" s="4">
        <f t="shared" si="36"/>
        <v>0.7365372527179254</v>
      </c>
      <c r="S88" s="5">
        <f t="shared" si="24"/>
        <v>5.4674040729624025</v>
      </c>
      <c r="T88" s="5">
        <f t="shared" si="25"/>
        <v>0.8519454727063122</v>
      </c>
      <c r="U88" s="5">
        <f t="shared" si="26"/>
        <v>17.08173487955315</v>
      </c>
      <c r="V88" s="5">
        <f t="shared" si="27"/>
        <v>0.49701694676477004</v>
      </c>
      <c r="W88" s="5">
        <f t="shared" si="28"/>
        <v>0.7757962758264136</v>
      </c>
      <c r="X88" s="5">
        <f t="shared" si="29"/>
        <v>0.24844689781874796</v>
      </c>
      <c r="Y88" s="5">
        <f t="shared" si="30"/>
        <v>0.014996557044297108</v>
      </c>
      <c r="Z88" s="54">
        <v>20926.825837779266</v>
      </c>
    </row>
    <row r="89" spans="1:26" ht="12.75">
      <c r="A89" s="31">
        <v>38848</v>
      </c>
      <c r="B89" s="34">
        <v>21</v>
      </c>
      <c r="C89" s="34">
        <v>22256</v>
      </c>
      <c r="D89" s="33">
        <v>1.55</v>
      </c>
      <c r="E89" s="7">
        <v>22.863647340249035</v>
      </c>
      <c r="F89" s="7">
        <v>1.6626355087313887</v>
      </c>
      <c r="G89" s="7">
        <v>44.23763434204587</v>
      </c>
      <c r="H89" s="7">
        <v>0.7880120523842137</v>
      </c>
      <c r="I89" s="7">
        <v>3.3904333096360286</v>
      </c>
      <c r="J89" s="7">
        <v>1.296292081373518</v>
      </c>
      <c r="K89" s="7">
        <v>0.046874543379496196</v>
      </c>
      <c r="L89" s="4">
        <f t="shared" si="37"/>
        <v>291.38840028878604</v>
      </c>
      <c r="M89" s="4">
        <f t="shared" si="31"/>
        <v>22.58375680607621</v>
      </c>
      <c r="N89" s="4">
        <f t="shared" si="32"/>
        <v>424.7845239887309</v>
      </c>
      <c r="O89" s="4">
        <f t="shared" si="33"/>
        <v>25.198381408701554</v>
      </c>
      <c r="P89" s="4">
        <f t="shared" si="34"/>
        <v>41.492702782433305</v>
      </c>
      <c r="Q89" s="4">
        <f t="shared" si="35"/>
        <v>13.498452552286363</v>
      </c>
      <c r="R89" s="4">
        <f t="shared" si="36"/>
        <v>0.7834117960974215</v>
      </c>
      <c r="S89" s="5">
        <f t="shared" si="24"/>
        <v>5.938793061241614</v>
      </c>
      <c r="T89" s="5">
        <f t="shared" si="25"/>
        <v>0.9205600365956299</v>
      </c>
      <c r="U89" s="5">
        <f t="shared" si="26"/>
        <v>19.086292415022054</v>
      </c>
      <c r="V89" s="5">
        <f t="shared" si="27"/>
        <v>0.5135687368344278</v>
      </c>
      <c r="W89" s="5">
        <f t="shared" si="28"/>
        <v>0.8456636404615272</v>
      </c>
      <c r="X89" s="5">
        <f t="shared" si="29"/>
        <v>0.2751122428880794</v>
      </c>
      <c r="Y89" s="5">
        <f t="shared" si="30"/>
        <v>0.015966732149073976</v>
      </c>
      <c r="Z89" s="54">
        <v>10598.94624620212</v>
      </c>
    </row>
    <row r="90" spans="1:26" ht="12.75">
      <c r="A90" s="31">
        <v>38849</v>
      </c>
      <c r="B90" s="34">
        <v>22</v>
      </c>
      <c r="C90" s="34">
        <v>22245</v>
      </c>
      <c r="D90" s="33">
        <v>1.697</v>
      </c>
      <c r="E90" s="7">
        <v>22.848061978380283</v>
      </c>
      <c r="F90" s="7">
        <v>1.697425739593808</v>
      </c>
      <c r="G90" s="7">
        <v>43.45337626507291</v>
      </c>
      <c r="H90" s="7">
        <v>0.9159669430751561</v>
      </c>
      <c r="I90" s="7">
        <v>3.580061427572074</v>
      </c>
      <c r="J90" s="7">
        <v>1.3447752133603443</v>
      </c>
      <c r="K90" s="7">
        <v>0.05292453825977015</v>
      </c>
      <c r="L90" s="4">
        <f t="shared" si="37"/>
        <v>314.2364622671663</v>
      </c>
      <c r="M90" s="4">
        <f t="shared" si="31"/>
        <v>24.281182545670017</v>
      </c>
      <c r="N90" s="4">
        <f t="shared" si="32"/>
        <v>468.2379002538038</v>
      </c>
      <c r="O90" s="4">
        <f t="shared" si="33"/>
        <v>26.11434835177671</v>
      </c>
      <c r="P90" s="4">
        <f t="shared" si="34"/>
        <v>45.07276421000538</v>
      </c>
      <c r="Q90" s="4">
        <f t="shared" si="35"/>
        <v>14.843227765646708</v>
      </c>
      <c r="R90" s="4">
        <f t="shared" si="36"/>
        <v>0.8363363343571917</v>
      </c>
      <c r="S90" s="5">
        <f t="shared" si="24"/>
        <v>6.407626850275866</v>
      </c>
      <c r="T90" s="5">
        <f t="shared" si="25"/>
        <v>0.9902400002441826</v>
      </c>
      <c r="U90" s="5">
        <f t="shared" si="26"/>
        <v>21.049130153014328</v>
      </c>
      <c r="V90" s="5">
        <f t="shared" si="27"/>
        <v>0.5325002657840375</v>
      </c>
      <c r="W90" s="5">
        <f t="shared" si="28"/>
        <v>0.9190832027717888</v>
      </c>
      <c r="X90" s="5">
        <f t="shared" si="29"/>
        <v>0.3026697286804831</v>
      </c>
      <c r="Y90" s="5">
        <f t="shared" si="30"/>
        <v>0.017053817094377262</v>
      </c>
      <c r="Z90" s="54">
        <v>12261.469264856923</v>
      </c>
    </row>
    <row r="91" spans="1:26" ht="12.75">
      <c r="A91" s="31">
        <v>38850</v>
      </c>
      <c r="B91" s="34">
        <v>23</v>
      </c>
      <c r="C91" s="34">
        <v>22235</v>
      </c>
      <c r="D91" s="33">
        <v>1.824</v>
      </c>
      <c r="E91" s="7">
        <v>28.221765292917237</v>
      </c>
      <c r="F91" s="7">
        <v>2.0187727942441067</v>
      </c>
      <c r="G91" s="7">
        <v>56.16199283315951</v>
      </c>
      <c r="H91" s="7">
        <v>0.94062763597178</v>
      </c>
      <c r="I91" s="7">
        <v>5.074519864433018</v>
      </c>
      <c r="J91" s="7">
        <v>1.6444985060153032</v>
      </c>
      <c r="K91" s="7">
        <v>0.08213589593411205</v>
      </c>
      <c r="L91" s="4">
        <f t="shared" si="37"/>
        <v>342.4582275600835</v>
      </c>
      <c r="M91" s="4">
        <f t="shared" si="31"/>
        <v>26.299955339914124</v>
      </c>
      <c r="N91" s="4">
        <f t="shared" si="32"/>
        <v>524.3998930869633</v>
      </c>
      <c r="O91" s="4">
        <f t="shared" si="33"/>
        <v>27.054975987748488</v>
      </c>
      <c r="P91" s="4">
        <f t="shared" si="34"/>
        <v>50.1472840744384</v>
      </c>
      <c r="Q91" s="4">
        <f t="shared" si="35"/>
        <v>16.487726271662012</v>
      </c>
      <c r="R91" s="4">
        <f t="shared" si="36"/>
        <v>0.9184722302913038</v>
      </c>
      <c r="S91" s="5">
        <f t="shared" si="24"/>
        <v>6.986240252811059</v>
      </c>
      <c r="T91" s="5">
        <f t="shared" si="25"/>
        <v>1.0730523716829365</v>
      </c>
      <c r="U91" s="5">
        <f t="shared" si="26"/>
        <v>23.58443413928326</v>
      </c>
      <c r="V91" s="5">
        <f t="shared" si="27"/>
        <v>0.5519288107957147</v>
      </c>
      <c r="W91" s="5">
        <f t="shared" si="28"/>
        <v>1.0230181271043517</v>
      </c>
      <c r="X91" s="5">
        <f t="shared" si="29"/>
        <v>0.3363540650697499</v>
      </c>
      <c r="Y91" s="5">
        <f t="shared" si="30"/>
        <v>0.018737081342933906</v>
      </c>
      <c r="Z91" s="54">
        <v>15028.962571815387</v>
      </c>
    </row>
    <row r="92" spans="1:26" ht="12.75">
      <c r="A92" s="31">
        <v>38851</v>
      </c>
      <c r="B92" s="34">
        <v>24</v>
      </c>
      <c r="C92" s="34">
        <v>22227</v>
      </c>
      <c r="D92" s="33">
        <v>1.967</v>
      </c>
      <c r="E92" s="7">
        <v>30.20322450276496</v>
      </c>
      <c r="F92" s="7">
        <v>2.052729107977703</v>
      </c>
      <c r="G92" s="7">
        <v>61.595706658660646</v>
      </c>
      <c r="H92" s="7">
        <v>0.8780039245937435</v>
      </c>
      <c r="I92" s="7">
        <v>6.777723032292864</v>
      </c>
      <c r="J92" s="7">
        <v>1.8152024780322806</v>
      </c>
      <c r="K92" s="7">
        <v>0.10561189819818197</v>
      </c>
      <c r="L92" s="4">
        <f t="shared" si="37"/>
        <v>372.66145206284847</v>
      </c>
      <c r="M92" s="4">
        <f t="shared" si="31"/>
        <v>28.35268444789183</v>
      </c>
      <c r="N92" s="4">
        <f t="shared" si="32"/>
        <v>585.995599745624</v>
      </c>
      <c r="O92" s="4">
        <f t="shared" si="33"/>
        <v>27.932979912342233</v>
      </c>
      <c r="P92" s="4">
        <f t="shared" si="34"/>
        <v>56.925007106731265</v>
      </c>
      <c r="Q92" s="4">
        <f t="shared" si="35"/>
        <v>18.302928749694292</v>
      </c>
      <c r="R92" s="4">
        <f t="shared" si="36"/>
        <v>1.0240841284894857</v>
      </c>
      <c r="S92" s="5">
        <f t="shared" si="24"/>
        <v>7.605130456458725</v>
      </c>
      <c r="T92" s="5">
        <f t="shared" si="25"/>
        <v>1.1572211873454568</v>
      </c>
      <c r="U92" s="5">
        <f t="shared" si="26"/>
        <v>26.36413369980762</v>
      </c>
      <c r="V92" s="5">
        <f t="shared" si="27"/>
        <v>0.5700454262040958</v>
      </c>
      <c r="W92" s="5">
        <f t="shared" si="28"/>
        <v>1.1617034788146534</v>
      </c>
      <c r="X92" s="5">
        <f t="shared" si="29"/>
        <v>0.3735190750376268</v>
      </c>
      <c r="Y92" s="5">
        <f t="shared" si="30"/>
        <v>0.020899111921664226</v>
      </c>
      <c r="Z92" s="54">
        <v>9949.052940510632</v>
      </c>
    </row>
    <row r="93" spans="1:26" ht="12.75">
      <c r="A93" s="31">
        <v>38852</v>
      </c>
      <c r="B93" s="34">
        <v>25</v>
      </c>
      <c r="C93" s="34">
        <v>22220</v>
      </c>
      <c r="D93" s="33">
        <v>2.179</v>
      </c>
      <c r="E93" s="7">
        <v>33.49327686847973</v>
      </c>
      <c r="F93" s="7">
        <v>2.14008072976801</v>
      </c>
      <c r="G93" s="7">
        <v>61.75915799932979</v>
      </c>
      <c r="H93" s="7">
        <v>0.7187106766735932</v>
      </c>
      <c r="I93" s="7">
        <v>6.956408743390349</v>
      </c>
      <c r="J93" s="7">
        <v>2.1124863437702848</v>
      </c>
      <c r="K93" s="7">
        <v>0.11285733462549359</v>
      </c>
      <c r="L93" s="4">
        <f t="shared" si="37"/>
        <v>406.1547289313282</v>
      </c>
      <c r="M93" s="4">
        <f t="shared" si="31"/>
        <v>30.492765177659837</v>
      </c>
      <c r="N93" s="4">
        <f t="shared" si="32"/>
        <v>647.7547577449537</v>
      </c>
      <c r="O93" s="4">
        <f t="shared" si="33"/>
        <v>28.651690589015825</v>
      </c>
      <c r="P93" s="4">
        <f t="shared" si="34"/>
        <v>63.88141585012161</v>
      </c>
      <c r="Q93" s="4">
        <f t="shared" si="35"/>
        <v>20.415415093464578</v>
      </c>
      <c r="R93" s="4">
        <f t="shared" si="36"/>
        <v>1.1369414631149792</v>
      </c>
      <c r="S93" s="5">
        <f t="shared" si="24"/>
        <v>8.29125945289156</v>
      </c>
      <c r="T93" s="5">
        <f t="shared" si="25"/>
        <v>1.244961141726958</v>
      </c>
      <c r="U93" s="5">
        <f t="shared" si="26"/>
        <v>29.151879286451564</v>
      </c>
      <c r="V93" s="5">
        <f t="shared" si="27"/>
        <v>0.5848967979827893</v>
      </c>
      <c r="W93" s="5">
        <f t="shared" si="28"/>
        <v>1.3040778681194944</v>
      </c>
      <c r="X93" s="5">
        <f t="shared" si="29"/>
        <v>0.41676112900069906</v>
      </c>
      <c r="Y93" s="5">
        <f t="shared" si="30"/>
        <v>0.023209570102113167</v>
      </c>
      <c r="Z93" s="54">
        <v>13419.00403746371</v>
      </c>
    </row>
    <row r="94" spans="1:26" ht="12.75">
      <c r="A94" s="31">
        <v>38853</v>
      </c>
      <c r="B94" s="34">
        <v>26</v>
      </c>
      <c r="C94" s="34">
        <v>22214</v>
      </c>
      <c r="D94" s="33">
        <v>2.27</v>
      </c>
      <c r="E94" s="7">
        <v>32.52569808054873</v>
      </c>
      <c r="F94" s="7">
        <v>2.001552780974323</v>
      </c>
      <c r="G94" s="7">
        <v>57.163180135275624</v>
      </c>
      <c r="H94" s="7">
        <v>0.5955216236031033</v>
      </c>
      <c r="I94" s="7">
        <v>5.743963269527868</v>
      </c>
      <c r="J94" s="7">
        <v>2.109362367962928</v>
      </c>
      <c r="K94" s="7">
        <v>0.11237909728660601</v>
      </c>
      <c r="L94" s="4">
        <f t="shared" si="37"/>
        <v>438.68042701187693</v>
      </c>
      <c r="M94" s="4">
        <f t="shared" si="31"/>
        <v>32.49431795863416</v>
      </c>
      <c r="N94" s="4">
        <f t="shared" si="32"/>
        <v>704.9179378802294</v>
      </c>
      <c r="O94" s="4">
        <f t="shared" si="33"/>
        <v>29.24721221261893</v>
      </c>
      <c r="P94" s="4">
        <f t="shared" si="34"/>
        <v>69.62537911964948</v>
      </c>
      <c r="Q94" s="4">
        <f t="shared" si="35"/>
        <v>22.524777461427504</v>
      </c>
      <c r="R94" s="4">
        <f t="shared" si="36"/>
        <v>1.2493205604015853</v>
      </c>
      <c r="S94" s="5">
        <f t="shared" si="24"/>
        <v>8.95765921007416</v>
      </c>
      <c r="T94" s="5">
        <f t="shared" si="25"/>
        <v>1.327039040788373</v>
      </c>
      <c r="U94" s="5">
        <f t="shared" si="26"/>
        <v>31.733048432530357</v>
      </c>
      <c r="V94" s="5">
        <f t="shared" si="27"/>
        <v>0.5972150652581231</v>
      </c>
      <c r="W94" s="5">
        <f t="shared" si="28"/>
        <v>1.4217192747219323</v>
      </c>
      <c r="X94" s="5">
        <f t="shared" si="29"/>
        <v>0.4599459375395479</v>
      </c>
      <c r="Y94" s="5">
        <f t="shared" si="30"/>
        <v>0.02551057018988742</v>
      </c>
      <c r="Z94" s="54">
        <v>20578.221795786965</v>
      </c>
    </row>
    <row r="95" spans="1:26" ht="12.75">
      <c r="A95" s="31">
        <v>38854</v>
      </c>
      <c r="B95" s="34">
        <v>27</v>
      </c>
      <c r="C95" s="34">
        <v>22210</v>
      </c>
      <c r="D95" s="33">
        <v>2.446</v>
      </c>
      <c r="E95" s="7">
        <v>35.032673766831564</v>
      </c>
      <c r="F95" s="7">
        <v>2.2696301952945697</v>
      </c>
      <c r="G95" s="7">
        <v>65.1373663073237</v>
      </c>
      <c r="H95" s="7">
        <v>0.8187510905298897</v>
      </c>
      <c r="I95" s="7">
        <v>8.354177684565675</v>
      </c>
      <c r="J95" s="6">
        <v>2.0872144580962337</v>
      </c>
      <c r="K95" s="7">
        <v>0.156732288714426</v>
      </c>
      <c r="L95" s="4">
        <f t="shared" si="37"/>
        <v>473.7131007787085</v>
      </c>
      <c r="M95" s="4">
        <f t="shared" si="31"/>
        <v>34.76394815392873</v>
      </c>
      <c r="N95" s="4">
        <f t="shared" si="32"/>
        <v>770.055304187553</v>
      </c>
      <c r="O95" s="4">
        <f t="shared" si="33"/>
        <v>30.06596330314882</v>
      </c>
      <c r="P95" s="4">
        <f t="shared" si="34"/>
        <v>77.97955680421515</v>
      </c>
      <c r="Q95" s="4">
        <f t="shared" si="35"/>
        <v>24.61199191952374</v>
      </c>
      <c r="R95" s="4">
        <f t="shared" si="36"/>
        <v>1.4060528491160114</v>
      </c>
      <c r="S95" s="5">
        <f t="shared" si="24"/>
        <v>9.674752927204961</v>
      </c>
      <c r="T95" s="5">
        <f t="shared" si="25"/>
        <v>1.4199844108619606</v>
      </c>
      <c r="U95" s="5">
        <f t="shared" si="26"/>
        <v>34.67155804536483</v>
      </c>
      <c r="V95" s="5">
        <f t="shared" si="27"/>
        <v>0.6140441672358534</v>
      </c>
      <c r="W95" s="5">
        <f t="shared" si="28"/>
        <v>1.592594640539937</v>
      </c>
      <c r="X95" s="5">
        <f t="shared" si="29"/>
        <v>0.5026564401033754</v>
      </c>
      <c r="Y95" s="5">
        <f t="shared" si="30"/>
        <v>0.028716144635705664</v>
      </c>
      <c r="Z95" s="54">
        <v>31560.03072840142</v>
      </c>
    </row>
    <row r="96" spans="1:26" ht="12.75">
      <c r="A96" s="31">
        <v>38855</v>
      </c>
      <c r="B96" s="34">
        <v>28</v>
      </c>
      <c r="C96" s="34">
        <v>22203</v>
      </c>
      <c r="D96" s="33">
        <v>2.485</v>
      </c>
      <c r="E96" s="7">
        <v>29.695722049830895</v>
      </c>
      <c r="F96" s="7">
        <v>2.238865737102794</v>
      </c>
      <c r="G96" s="7">
        <v>50.24791136328273</v>
      </c>
      <c r="H96" s="6">
        <v>1.5166760599999995</v>
      </c>
      <c r="I96" s="7">
        <v>9.533663695647641</v>
      </c>
      <c r="J96" s="6">
        <v>2.231779608979444</v>
      </c>
      <c r="K96" s="7">
        <v>0.3072765439874324</v>
      </c>
      <c r="L96" s="4">
        <f aca="true" t="shared" si="38" ref="L96:L118">L95+E96</f>
        <v>503.4088228285394</v>
      </c>
      <c r="M96" s="4">
        <f aca="true" t="shared" si="39" ref="M96:M118">M95+F96</f>
        <v>37.00281389103152</v>
      </c>
      <c r="N96" s="4">
        <f aca="true" t="shared" si="40" ref="N96:N118">N95+G96</f>
        <v>820.3032155508357</v>
      </c>
      <c r="O96" s="4">
        <f aca="true" t="shared" si="41" ref="O96:O118">O95+H96</f>
        <v>31.582639363148818</v>
      </c>
      <c r="P96" s="4">
        <f aca="true" t="shared" si="42" ref="P96:P118">P95+I96</f>
        <v>87.5132204998628</v>
      </c>
      <c r="Q96" s="4">
        <f aca="true" t="shared" si="43" ref="Q96:Q118">Q95+J96</f>
        <v>26.843771528503183</v>
      </c>
      <c r="R96" s="4">
        <f aca="true" t="shared" si="44" ref="R96:R118">R95+K96</f>
        <v>1.713329393103444</v>
      </c>
      <c r="S96" s="5">
        <f t="shared" si="24"/>
        <v>10.284476964150137</v>
      </c>
      <c r="T96" s="5">
        <f t="shared" si="25"/>
        <v>1.5119106770230961</v>
      </c>
      <c r="U96" s="5">
        <f t="shared" si="26"/>
        <v>36.945602646076466</v>
      </c>
      <c r="V96" s="5">
        <f t="shared" si="27"/>
        <v>0.6452229525345361</v>
      </c>
      <c r="W96" s="5">
        <f t="shared" si="28"/>
        <v>1.787866361245677</v>
      </c>
      <c r="X96" s="5">
        <f t="shared" si="29"/>
        <v>0.5484094386041997</v>
      </c>
      <c r="Y96" s="5">
        <f t="shared" si="30"/>
        <v>0.035002756956795125</v>
      </c>
      <c r="Z96" s="54">
        <v>33525.684080870116</v>
      </c>
    </row>
    <row r="97" spans="1:26" ht="12.75">
      <c r="A97" s="31">
        <v>38856</v>
      </c>
      <c r="B97" s="34">
        <v>29</v>
      </c>
      <c r="C97" s="34">
        <v>22193</v>
      </c>
      <c r="D97" s="33">
        <v>2.607</v>
      </c>
      <c r="E97" s="7">
        <v>30.62163929230874</v>
      </c>
      <c r="F97" s="7">
        <v>2.4604846402386094</v>
      </c>
      <c r="G97" s="7">
        <v>57.43028568125394</v>
      </c>
      <c r="H97" s="7">
        <v>0.7974614711237522</v>
      </c>
      <c r="I97" s="7">
        <v>6.7928367800417195</v>
      </c>
      <c r="J97" s="7">
        <v>3.0421774772959513</v>
      </c>
      <c r="K97" s="7">
        <v>0.1458425591927791</v>
      </c>
      <c r="L97" s="4">
        <f t="shared" si="38"/>
        <v>534.0304621208481</v>
      </c>
      <c r="M97" s="4">
        <f t="shared" si="39"/>
        <v>39.463298531270134</v>
      </c>
      <c r="N97" s="4">
        <f t="shared" si="40"/>
        <v>877.7335012320897</v>
      </c>
      <c r="O97" s="4">
        <f t="shared" si="41"/>
        <v>32.38010083427257</v>
      </c>
      <c r="P97" s="4">
        <f t="shared" si="42"/>
        <v>94.30605727990452</v>
      </c>
      <c r="Q97" s="4">
        <f t="shared" si="43"/>
        <v>29.885949005799134</v>
      </c>
      <c r="R97" s="4">
        <f t="shared" si="44"/>
        <v>1.8591719522962231</v>
      </c>
      <c r="S97" s="5">
        <f t="shared" si="24"/>
        <v>10.914982995449769</v>
      </c>
      <c r="T97" s="5">
        <f t="shared" si="25"/>
        <v>1.613171019130729</v>
      </c>
      <c r="U97" s="5">
        <f t="shared" si="26"/>
        <v>39.55001582625556</v>
      </c>
      <c r="V97" s="5">
        <f t="shared" si="27"/>
        <v>0.6618129021955589</v>
      </c>
      <c r="W97" s="5">
        <f t="shared" si="28"/>
        <v>1.9275099167379215</v>
      </c>
      <c r="X97" s="5">
        <f t="shared" si="29"/>
        <v>0.6108352394462437</v>
      </c>
      <c r="Y97" s="5">
        <f t="shared" si="30"/>
        <v>0.037999387084286344</v>
      </c>
      <c r="Z97" s="54">
        <v>28564.71433380193</v>
      </c>
    </row>
    <row r="98" spans="1:26" ht="12.75">
      <c r="A98" s="31">
        <v>38857</v>
      </c>
      <c r="B98" s="34">
        <v>30</v>
      </c>
      <c r="C98" s="34">
        <v>22178</v>
      </c>
      <c r="D98" s="33">
        <v>2.806</v>
      </c>
      <c r="E98" s="7">
        <v>38.40562440803</v>
      </c>
      <c r="F98" s="7">
        <v>2.798204095236312</v>
      </c>
      <c r="G98" s="7">
        <v>74.04903713393085</v>
      </c>
      <c r="H98" s="7">
        <v>0.8444623663262104</v>
      </c>
      <c r="I98" s="7">
        <v>9.812310159015842</v>
      </c>
      <c r="J98" s="7">
        <v>3.400844110895575</v>
      </c>
      <c r="K98" s="7">
        <v>0.20078276085290325</v>
      </c>
      <c r="L98" s="4">
        <f t="shared" si="38"/>
        <v>572.4360865288781</v>
      </c>
      <c r="M98" s="4">
        <f t="shared" si="39"/>
        <v>42.26150262650645</v>
      </c>
      <c r="N98" s="4">
        <f t="shared" si="40"/>
        <v>951.7825383660205</v>
      </c>
      <c r="O98" s="4">
        <f t="shared" si="41"/>
        <v>33.22456320059878</v>
      </c>
      <c r="P98" s="4">
        <f t="shared" si="42"/>
        <v>104.11836743892036</v>
      </c>
      <c r="Q98" s="4">
        <f t="shared" si="43"/>
        <v>33.28679311669471</v>
      </c>
      <c r="R98" s="4">
        <f t="shared" si="44"/>
        <v>2.0599547131491263</v>
      </c>
      <c r="S98" s="5">
        <f t="shared" si="24"/>
        <v>11.70786404768235</v>
      </c>
      <c r="T98" s="5">
        <f t="shared" si="25"/>
        <v>1.7287237434740126</v>
      </c>
      <c r="U98" s="5">
        <f t="shared" si="26"/>
        <v>42.915616302913726</v>
      </c>
      <c r="V98" s="5">
        <f t="shared" si="27"/>
        <v>0.6795320528357655</v>
      </c>
      <c r="W98" s="5">
        <f t="shared" si="28"/>
        <v>2.1295018247945836</v>
      </c>
      <c r="X98" s="5">
        <f t="shared" si="29"/>
        <v>0.6808048226951358</v>
      </c>
      <c r="Y98" s="5">
        <f t="shared" si="30"/>
        <v>0.042131637563551434</v>
      </c>
      <c r="Z98" s="54">
        <v>28024.61393629818</v>
      </c>
    </row>
    <row r="99" spans="1:26" ht="12.75">
      <c r="A99" s="31">
        <v>38858</v>
      </c>
      <c r="B99" s="34">
        <v>31</v>
      </c>
      <c r="C99" s="34">
        <v>22168</v>
      </c>
      <c r="D99" s="33">
        <v>2.905</v>
      </c>
      <c r="E99" s="7">
        <v>43.596702188325295</v>
      </c>
      <c r="F99" s="7">
        <v>2.729948943690779</v>
      </c>
      <c r="G99" s="7">
        <v>69.8250273451512</v>
      </c>
      <c r="H99" s="7">
        <v>0.7464866383361576</v>
      </c>
      <c r="I99" s="7">
        <v>11.648760689706544</v>
      </c>
      <c r="J99" s="7">
        <v>3.2140951894468066</v>
      </c>
      <c r="K99" s="7">
        <v>0.2203533444381065</v>
      </c>
      <c r="L99" s="4">
        <f t="shared" si="38"/>
        <v>616.0327887172034</v>
      </c>
      <c r="M99" s="4">
        <f t="shared" si="39"/>
        <v>44.99145157019723</v>
      </c>
      <c r="N99" s="4">
        <f t="shared" si="40"/>
        <v>1021.6075657111717</v>
      </c>
      <c r="O99" s="4">
        <f t="shared" si="41"/>
        <v>33.97104983893494</v>
      </c>
      <c r="P99" s="4">
        <f t="shared" si="42"/>
        <v>115.76712812862691</v>
      </c>
      <c r="Q99" s="4">
        <f t="shared" si="43"/>
        <v>36.50088830614152</v>
      </c>
      <c r="R99" s="4">
        <f t="shared" si="44"/>
        <v>2.2803080575872325</v>
      </c>
      <c r="S99" s="5">
        <f t="shared" si="24"/>
        <v>12.605218015252772</v>
      </c>
      <c r="T99" s="5">
        <f t="shared" si="25"/>
        <v>1.8412236044967036</v>
      </c>
      <c r="U99" s="5">
        <f t="shared" si="26"/>
        <v>46.08478733810771</v>
      </c>
      <c r="V99" s="5">
        <f t="shared" si="27"/>
        <v>0.6951131453870845</v>
      </c>
      <c r="W99" s="5">
        <f t="shared" si="28"/>
        <v>2.368818536590814</v>
      </c>
      <c r="X99" s="5">
        <f t="shared" si="29"/>
        <v>0.7468785156832278</v>
      </c>
      <c r="Y99" s="5">
        <f t="shared" si="30"/>
        <v>0.04665949724474777</v>
      </c>
      <c r="Z99" s="54">
        <v>38477.199387226494</v>
      </c>
    </row>
    <row r="100" spans="1:26" ht="12.75">
      <c r="A100" s="31">
        <v>38859</v>
      </c>
      <c r="B100" s="34">
        <v>32</v>
      </c>
      <c r="C100" s="34">
        <v>22160</v>
      </c>
      <c r="D100" s="33">
        <v>3.169</v>
      </c>
      <c r="E100" s="7">
        <v>35.72010372349987</v>
      </c>
      <c r="F100" s="7">
        <v>2.6118547431563535</v>
      </c>
      <c r="G100" s="7">
        <v>47.58097477206151</v>
      </c>
      <c r="H100" s="7">
        <v>0.884114595515264</v>
      </c>
      <c r="I100" s="7">
        <v>10.02634847921449</v>
      </c>
      <c r="J100" s="7">
        <v>2.920647760801427</v>
      </c>
      <c r="K100" s="7">
        <v>0.20258501069563115</v>
      </c>
      <c r="L100" s="4">
        <f t="shared" si="38"/>
        <v>651.7528924407032</v>
      </c>
      <c r="M100" s="4">
        <f t="shared" si="39"/>
        <v>47.603306313353585</v>
      </c>
      <c r="N100" s="4">
        <f t="shared" si="40"/>
        <v>1069.1885404832333</v>
      </c>
      <c r="O100" s="4">
        <f t="shared" si="41"/>
        <v>34.8551644344502</v>
      </c>
      <c r="P100" s="4">
        <f t="shared" si="42"/>
        <v>125.7934766078414</v>
      </c>
      <c r="Q100" s="4">
        <f t="shared" si="43"/>
        <v>39.42153606694295</v>
      </c>
      <c r="R100" s="4">
        <f t="shared" si="44"/>
        <v>2.4828930682828636</v>
      </c>
      <c r="S100" s="5">
        <f t="shared" si="24"/>
        <v>13.34093465754075</v>
      </c>
      <c r="T100" s="5">
        <f t="shared" si="25"/>
        <v>1.94881405629397</v>
      </c>
      <c r="U100" s="5">
        <f t="shared" si="26"/>
        <v>48.2485803467163</v>
      </c>
      <c r="V100" s="5">
        <f t="shared" si="27"/>
        <v>0.7134613080986738</v>
      </c>
      <c r="W100" s="5">
        <f t="shared" si="28"/>
        <v>2.574906181828378</v>
      </c>
      <c r="X100" s="5">
        <f t="shared" si="29"/>
        <v>0.8069318032475326</v>
      </c>
      <c r="Y100" s="5">
        <f t="shared" si="30"/>
        <v>0.05082311804030266</v>
      </c>
      <c r="Z100" s="54">
        <v>43634.678744895915</v>
      </c>
    </row>
    <row r="101" spans="1:26" ht="12.75">
      <c r="A101" s="31">
        <v>38860</v>
      </c>
      <c r="B101" s="34">
        <v>33</v>
      </c>
      <c r="C101" s="34">
        <v>22147</v>
      </c>
      <c r="D101" s="33">
        <v>3.369</v>
      </c>
      <c r="E101" s="7">
        <v>34.100951788874426</v>
      </c>
      <c r="F101" s="7">
        <v>2.4875565227202885</v>
      </c>
      <c r="G101" s="7">
        <v>47.34123689282323</v>
      </c>
      <c r="H101" s="6">
        <v>1.745921235</v>
      </c>
      <c r="I101" s="7">
        <v>10.435387959556387</v>
      </c>
      <c r="J101" s="7">
        <v>4.695173894832276</v>
      </c>
      <c r="K101" s="7">
        <v>0.26207367367347456</v>
      </c>
      <c r="L101" s="4">
        <f t="shared" si="38"/>
        <v>685.8538442295777</v>
      </c>
      <c r="M101" s="4">
        <f t="shared" si="39"/>
        <v>50.090862836073875</v>
      </c>
      <c r="N101" s="4">
        <f t="shared" si="40"/>
        <v>1116.5297773760565</v>
      </c>
      <c r="O101" s="4">
        <f t="shared" si="41"/>
        <v>36.6010856694502</v>
      </c>
      <c r="P101" s="4">
        <f t="shared" si="42"/>
        <v>136.22886456739778</v>
      </c>
      <c r="Q101" s="4">
        <f t="shared" si="43"/>
        <v>44.11670996177523</v>
      </c>
      <c r="R101" s="4">
        <f t="shared" si="44"/>
        <v>2.744966741956338</v>
      </c>
      <c r="S101" s="5">
        <f t="shared" si="24"/>
        <v>14.047198435117012</v>
      </c>
      <c r="T101" s="5">
        <f t="shared" si="25"/>
        <v>2.0518549133014052</v>
      </c>
      <c r="U101" s="5">
        <f t="shared" si="26"/>
        <v>50.41449304086587</v>
      </c>
      <c r="V101" s="5">
        <f t="shared" si="27"/>
        <v>0.7496388883217867</v>
      </c>
      <c r="W101" s="5">
        <f t="shared" si="28"/>
        <v>2.790148235326303</v>
      </c>
      <c r="X101" s="5">
        <f t="shared" si="29"/>
        <v>0.9035688643455657</v>
      </c>
      <c r="Y101" s="5">
        <f t="shared" si="30"/>
        <v>0.056220567758675885</v>
      </c>
      <c r="Z101" s="54">
        <v>46109.004532180785</v>
      </c>
    </row>
    <row r="102" spans="1:26" ht="12.75">
      <c r="A102" s="31">
        <v>38861</v>
      </c>
      <c r="B102" s="34">
        <v>34</v>
      </c>
      <c r="C102" s="34">
        <v>22136</v>
      </c>
      <c r="D102" s="33">
        <v>3.483</v>
      </c>
      <c r="E102" s="7">
        <v>40.42963764927703</v>
      </c>
      <c r="F102" s="7">
        <v>2.600184053335764</v>
      </c>
      <c r="G102" s="7">
        <v>60.38176491383737</v>
      </c>
      <c r="H102" s="7">
        <v>0.8832261173807161</v>
      </c>
      <c r="I102" s="7">
        <v>12.41413471626744</v>
      </c>
      <c r="J102" s="7">
        <v>4.856182337383505</v>
      </c>
      <c r="K102" s="7">
        <v>0.41238393893911446</v>
      </c>
      <c r="L102" s="4">
        <f t="shared" si="38"/>
        <v>726.2834818788548</v>
      </c>
      <c r="M102" s="4">
        <f t="shared" si="39"/>
        <v>52.69104688940964</v>
      </c>
      <c r="N102" s="4">
        <f t="shared" si="40"/>
        <v>1176.9115422898938</v>
      </c>
      <c r="O102" s="4">
        <f t="shared" si="41"/>
        <v>37.484311786830915</v>
      </c>
      <c r="P102" s="4">
        <f t="shared" si="42"/>
        <v>148.64299928366523</v>
      </c>
      <c r="Q102" s="4">
        <f t="shared" si="43"/>
        <v>48.97289229915873</v>
      </c>
      <c r="R102" s="4">
        <f t="shared" si="44"/>
        <v>3.1573506808954526</v>
      </c>
      <c r="S102" s="5">
        <f t="shared" si="24"/>
        <v>14.88264308728987</v>
      </c>
      <c r="T102" s="5">
        <f t="shared" si="25"/>
        <v>2.1594379173325096</v>
      </c>
      <c r="U102" s="5">
        <f t="shared" si="26"/>
        <v>53.16730856025903</v>
      </c>
      <c r="V102" s="5">
        <f t="shared" si="27"/>
        <v>0.7681100391446739</v>
      </c>
      <c r="W102" s="5">
        <f t="shared" si="28"/>
        <v>3.0459190673595296</v>
      </c>
      <c r="X102" s="5">
        <f t="shared" si="29"/>
        <v>1.0035283676770148</v>
      </c>
      <c r="Y102" s="5">
        <f t="shared" si="30"/>
        <v>0.06469887372850458</v>
      </c>
      <c r="Z102" s="54">
        <v>75442.89960492546</v>
      </c>
    </row>
    <row r="103" spans="1:26" ht="12.75">
      <c r="A103" s="31">
        <v>38862</v>
      </c>
      <c r="B103" s="34">
        <v>35</v>
      </c>
      <c r="C103" s="34">
        <v>22126</v>
      </c>
      <c r="D103" s="33">
        <v>3.897</v>
      </c>
      <c r="E103" s="7">
        <v>46.46820817909151</v>
      </c>
      <c r="F103" s="7">
        <v>2.9235950353740536</v>
      </c>
      <c r="G103" s="7">
        <v>91.24258840808741</v>
      </c>
      <c r="H103" s="7">
        <v>1.624427354185358</v>
      </c>
      <c r="I103" s="7">
        <v>10.306811953831001</v>
      </c>
      <c r="J103" s="7">
        <v>5.156651460845728</v>
      </c>
      <c r="K103" s="7">
        <v>0.341308097768726</v>
      </c>
      <c r="L103" s="4">
        <f t="shared" si="38"/>
        <v>772.7516900579463</v>
      </c>
      <c r="M103" s="4">
        <f t="shared" si="39"/>
        <v>55.6146419247837</v>
      </c>
      <c r="N103" s="4">
        <f t="shared" si="40"/>
        <v>1268.1541306979811</v>
      </c>
      <c r="O103" s="4">
        <f t="shared" si="41"/>
        <v>39.10873914101627</v>
      </c>
      <c r="P103" s="4">
        <f t="shared" si="42"/>
        <v>158.94981123749625</v>
      </c>
      <c r="Q103" s="4">
        <f t="shared" si="43"/>
        <v>54.12954376000446</v>
      </c>
      <c r="R103" s="4">
        <f t="shared" si="44"/>
        <v>3.4986587786641787</v>
      </c>
      <c r="S103" s="5">
        <f t="shared" si="24"/>
        <v>15.842003372063838</v>
      </c>
      <c r="T103" s="5">
        <f t="shared" si="25"/>
        <v>2.280285779362007</v>
      </c>
      <c r="U103" s="5">
        <f t="shared" si="26"/>
        <v>57.31511030904733</v>
      </c>
      <c r="V103" s="5">
        <f t="shared" si="27"/>
        <v>0.801759200685392</v>
      </c>
      <c r="W103" s="5">
        <f t="shared" si="28"/>
        <v>3.258593255777289</v>
      </c>
      <c r="X103" s="5">
        <f t="shared" si="29"/>
        <v>1.1096972362622264</v>
      </c>
      <c r="Y103" s="5">
        <f t="shared" si="30"/>
        <v>0.07172519307611279</v>
      </c>
      <c r="Z103" s="54">
        <v>85846.90943655123</v>
      </c>
    </row>
    <row r="104" spans="1:26" ht="12.75">
      <c r="A104" s="31">
        <v>38863</v>
      </c>
      <c r="B104" s="34">
        <v>36</v>
      </c>
      <c r="C104" s="34">
        <v>22086</v>
      </c>
      <c r="D104" s="33">
        <v>3.975</v>
      </c>
      <c r="E104" s="7">
        <v>45.55195308412087</v>
      </c>
      <c r="F104" s="7">
        <v>2.774474092615572</v>
      </c>
      <c r="G104" s="7">
        <v>99.64046225610579</v>
      </c>
      <c r="H104" s="7">
        <v>1.3070440357263127</v>
      </c>
      <c r="I104" s="7">
        <v>10.670090609886609</v>
      </c>
      <c r="J104" s="7">
        <v>5.839957392753875</v>
      </c>
      <c r="K104" s="7">
        <v>0.48658715255008594</v>
      </c>
      <c r="L104" s="4">
        <f t="shared" si="38"/>
        <v>818.3036431420672</v>
      </c>
      <c r="M104" s="4">
        <f t="shared" si="39"/>
        <v>58.38911601739927</v>
      </c>
      <c r="N104" s="4">
        <f t="shared" si="40"/>
        <v>1367.794592954087</v>
      </c>
      <c r="O104" s="4">
        <f t="shared" si="41"/>
        <v>40.415783176742586</v>
      </c>
      <c r="P104" s="4">
        <f t="shared" si="42"/>
        <v>169.61990184738286</v>
      </c>
      <c r="Q104" s="4">
        <f t="shared" si="43"/>
        <v>59.96950115275833</v>
      </c>
      <c r="R104" s="4">
        <f t="shared" si="44"/>
        <v>3.9852459312142647</v>
      </c>
      <c r="S104" s="5">
        <f t="shared" si="24"/>
        <v>16.80623619167082</v>
      </c>
      <c r="T104" s="5">
        <f t="shared" si="25"/>
        <v>2.3983793376340046</v>
      </c>
      <c r="U104" s="5">
        <f t="shared" si="26"/>
        <v>61.9303899734713</v>
      </c>
      <c r="V104" s="5">
        <f t="shared" si="27"/>
        <v>0.8300552046079162</v>
      </c>
      <c r="W104" s="5">
        <f t="shared" si="28"/>
        <v>3.48363612596092</v>
      </c>
      <c r="X104" s="5">
        <f t="shared" si="29"/>
        <v>1.2316474564380686</v>
      </c>
      <c r="Y104" s="5">
        <f t="shared" si="30"/>
        <v>0.08184857169242012</v>
      </c>
      <c r="Z104" s="54">
        <v>87579.29788102952</v>
      </c>
    </row>
    <row r="105" spans="1:26" ht="12.75">
      <c r="A105" s="31">
        <v>38864</v>
      </c>
      <c r="B105" s="34">
        <v>37</v>
      </c>
      <c r="C105" s="34">
        <v>22074</v>
      </c>
      <c r="D105" s="33">
        <v>4.004</v>
      </c>
      <c r="E105" s="7">
        <v>63.02541008411278</v>
      </c>
      <c r="F105" s="7">
        <v>3.460279598585679</v>
      </c>
      <c r="G105" s="7">
        <v>184.5885232001562</v>
      </c>
      <c r="H105" s="7">
        <v>2.827079975787304</v>
      </c>
      <c r="I105" s="7">
        <v>9.765574070433969</v>
      </c>
      <c r="J105" s="7">
        <v>4.544296523326212</v>
      </c>
      <c r="K105" s="7">
        <v>0.6089054416108066</v>
      </c>
      <c r="L105" s="4">
        <f t="shared" si="38"/>
        <v>881.32905322618</v>
      </c>
      <c r="M105" s="4">
        <f t="shared" si="39"/>
        <v>61.849395615984946</v>
      </c>
      <c r="N105" s="4">
        <f t="shared" si="40"/>
        <v>1552.3831161542432</v>
      </c>
      <c r="O105" s="4">
        <f t="shared" si="41"/>
        <v>43.24286315252989</v>
      </c>
      <c r="P105" s="4">
        <f t="shared" si="42"/>
        <v>179.38547591781682</v>
      </c>
      <c r="Q105" s="4">
        <f t="shared" si="43"/>
        <v>64.51379767608455</v>
      </c>
      <c r="R105" s="4">
        <f t="shared" si="44"/>
        <v>4.594151372825071</v>
      </c>
      <c r="S105" s="5">
        <f t="shared" si="24"/>
        <v>18.110485573226207</v>
      </c>
      <c r="T105" s="5">
        <f t="shared" si="25"/>
        <v>2.5418941606786967</v>
      </c>
      <c r="U105" s="5">
        <f t="shared" si="26"/>
        <v>70.32631675972833</v>
      </c>
      <c r="V105" s="5">
        <f t="shared" si="27"/>
        <v>0.888600286580935</v>
      </c>
      <c r="W105" s="5">
        <f t="shared" si="28"/>
        <v>3.6862033105156162</v>
      </c>
      <c r="X105" s="5">
        <f t="shared" si="29"/>
        <v>1.3256980441185084</v>
      </c>
      <c r="Y105" s="5">
        <f t="shared" si="30"/>
        <v>0.09440550252394005</v>
      </c>
      <c r="Z105" s="54">
        <v>103107.04962294856</v>
      </c>
    </row>
    <row r="106" spans="1:26" ht="12.75">
      <c r="A106" s="31">
        <v>38865</v>
      </c>
      <c r="B106" s="34">
        <v>38</v>
      </c>
      <c r="C106" s="34">
        <v>22064</v>
      </c>
      <c r="D106" s="33">
        <v>4.149</v>
      </c>
      <c r="E106" s="7">
        <v>54.92304423631446</v>
      </c>
      <c r="F106" s="7">
        <v>2.9529280034244554</v>
      </c>
      <c r="G106" s="7">
        <v>194.84937615092923</v>
      </c>
      <c r="H106" s="7">
        <v>2.740315331749542</v>
      </c>
      <c r="I106" s="7">
        <v>9.610016578761716</v>
      </c>
      <c r="J106" s="7">
        <v>4.545892958828595</v>
      </c>
      <c r="K106" s="7">
        <v>0.6649289451541763</v>
      </c>
      <c r="L106" s="4">
        <f t="shared" si="38"/>
        <v>936.2520974624945</v>
      </c>
      <c r="M106" s="4">
        <f t="shared" si="39"/>
        <v>64.8023236194094</v>
      </c>
      <c r="N106" s="4">
        <f t="shared" si="40"/>
        <v>1747.2324923051724</v>
      </c>
      <c r="O106" s="4">
        <f t="shared" si="41"/>
        <v>45.983178484279435</v>
      </c>
      <c r="P106" s="4">
        <f t="shared" si="42"/>
        <v>188.99549249657855</v>
      </c>
      <c r="Q106" s="4">
        <f t="shared" si="43"/>
        <v>69.05969063491314</v>
      </c>
      <c r="R106" s="4">
        <f t="shared" si="44"/>
        <v>5.259080317979247</v>
      </c>
      <c r="S106" s="5">
        <f t="shared" si="24"/>
        <v>19.2478223082391</v>
      </c>
      <c r="T106" s="5">
        <f t="shared" si="25"/>
        <v>2.664461021914803</v>
      </c>
      <c r="U106" s="5">
        <f t="shared" si="26"/>
        <v>79.18928989780512</v>
      </c>
      <c r="V106" s="5">
        <f t="shared" si="27"/>
        <v>0.945339456148892</v>
      </c>
      <c r="W106" s="5">
        <f t="shared" si="28"/>
        <v>3.885440327975346</v>
      </c>
      <c r="X106" s="5">
        <f t="shared" si="29"/>
        <v>1.4197550612761332</v>
      </c>
      <c r="Y106" s="5">
        <f t="shared" si="30"/>
        <v>0.10811814866911651</v>
      </c>
      <c r="Z106" s="54">
        <v>115876.4176217967</v>
      </c>
    </row>
    <row r="107" spans="1:26" ht="12.75">
      <c r="A107" s="31">
        <v>38866</v>
      </c>
      <c r="B107" s="34">
        <v>39</v>
      </c>
      <c r="C107" s="34">
        <v>22051</v>
      </c>
      <c r="D107" s="33">
        <v>4.317</v>
      </c>
      <c r="E107" s="7">
        <v>51.59049098367415</v>
      </c>
      <c r="F107" s="7">
        <v>3.032914232524979</v>
      </c>
      <c r="G107" s="7">
        <v>223.14777439528729</v>
      </c>
      <c r="H107" s="7">
        <v>2.872559535712857</v>
      </c>
      <c r="I107" s="7">
        <v>8.1766832336367</v>
      </c>
      <c r="J107" s="7">
        <v>3.980539189817086</v>
      </c>
      <c r="K107" s="7">
        <v>0.6061529532110738</v>
      </c>
      <c r="L107" s="4">
        <f t="shared" si="38"/>
        <v>987.8425884461686</v>
      </c>
      <c r="M107" s="4">
        <f t="shared" si="39"/>
        <v>67.83523785193438</v>
      </c>
      <c r="N107" s="4">
        <f t="shared" si="40"/>
        <v>1970.3802667004597</v>
      </c>
      <c r="O107" s="4">
        <f t="shared" si="41"/>
        <v>48.855738019992295</v>
      </c>
      <c r="P107" s="4">
        <f t="shared" si="42"/>
        <v>197.17217573021526</v>
      </c>
      <c r="Q107" s="4">
        <f t="shared" si="43"/>
        <v>73.04022982473022</v>
      </c>
      <c r="R107" s="4">
        <f t="shared" si="44"/>
        <v>5.865233271190321</v>
      </c>
      <c r="S107" s="5">
        <f t="shared" si="24"/>
        <v>20.320411687414726</v>
      </c>
      <c r="T107" s="5">
        <f t="shared" si="25"/>
        <v>2.790808932895328</v>
      </c>
      <c r="U107" s="5">
        <f t="shared" si="26"/>
        <v>89.355596875446</v>
      </c>
      <c r="V107" s="5">
        <f t="shared" si="27"/>
        <v>1.0049867473524332</v>
      </c>
      <c r="W107" s="5">
        <f t="shared" si="28"/>
        <v>4.055929386931461</v>
      </c>
      <c r="X107" s="5">
        <f t="shared" si="29"/>
        <v>1.5024737312819205</v>
      </c>
      <c r="Y107" s="5">
        <f t="shared" si="30"/>
        <v>0.1206507556034615</v>
      </c>
      <c r="Z107" s="54">
        <v>107469.46185714623</v>
      </c>
    </row>
    <row r="108" spans="1:26" ht="12.75">
      <c r="A108" s="31">
        <v>38867</v>
      </c>
      <c r="B108" s="34">
        <v>40</v>
      </c>
      <c r="C108" s="34">
        <v>22021</v>
      </c>
      <c r="D108" s="33">
        <v>4.397</v>
      </c>
      <c r="E108" s="7">
        <v>46.65546610744845</v>
      </c>
      <c r="F108" s="7">
        <v>3.0683060404135434</v>
      </c>
      <c r="G108" s="7">
        <v>191.5571347169111</v>
      </c>
      <c r="H108" s="7">
        <v>1.945605341566877</v>
      </c>
      <c r="I108" s="7">
        <v>7.4331024326830555</v>
      </c>
      <c r="J108" s="7">
        <v>3.9844408247469136</v>
      </c>
      <c r="K108" s="7">
        <v>0.4542052372765679</v>
      </c>
      <c r="L108" s="4">
        <f t="shared" si="38"/>
        <v>1034.498054553617</v>
      </c>
      <c r="M108" s="4">
        <f t="shared" si="39"/>
        <v>70.90354389234793</v>
      </c>
      <c r="N108" s="4">
        <f t="shared" si="40"/>
        <v>2161.937401417371</v>
      </c>
      <c r="O108" s="4">
        <f t="shared" si="41"/>
        <v>50.80134336155917</v>
      </c>
      <c r="P108" s="4">
        <f t="shared" si="42"/>
        <v>204.60527816289832</v>
      </c>
      <c r="Q108" s="4">
        <f t="shared" si="43"/>
        <v>77.02467064947713</v>
      </c>
      <c r="R108" s="4">
        <f t="shared" si="44"/>
        <v>6.319438508466889</v>
      </c>
      <c r="S108" s="5">
        <f t="shared" si="24"/>
        <v>21.30912844764183</v>
      </c>
      <c r="T108" s="5">
        <f t="shared" si="25"/>
        <v>2.9210160764333155</v>
      </c>
      <c r="U108" s="5">
        <f t="shared" si="26"/>
        <v>98.17616826744339</v>
      </c>
      <c r="V108" s="5">
        <f t="shared" si="27"/>
        <v>1.046432466681951</v>
      </c>
      <c r="W108" s="5">
        <f t="shared" si="28"/>
        <v>4.214565831464996</v>
      </c>
      <c r="X108" s="5">
        <f t="shared" si="29"/>
        <v>1.5865941876664469</v>
      </c>
      <c r="Y108" s="5">
        <f t="shared" si="30"/>
        <v>0.13017107794562377</v>
      </c>
      <c r="Z108" s="54">
        <v>97738.87748669634</v>
      </c>
    </row>
    <row r="109" spans="1:26" ht="12.75">
      <c r="A109" s="31">
        <v>38868</v>
      </c>
      <c r="B109" s="34">
        <v>41</v>
      </c>
      <c r="C109" s="34">
        <v>22001</v>
      </c>
      <c r="D109" s="33">
        <v>4.729</v>
      </c>
      <c r="E109" s="7">
        <v>47.23001920017127</v>
      </c>
      <c r="F109" s="7">
        <v>3.267690834525063</v>
      </c>
      <c r="G109" s="7">
        <v>231.93756136295693</v>
      </c>
      <c r="H109" s="6">
        <v>2.510025755000001</v>
      </c>
      <c r="I109" s="7">
        <v>8.59571936213467</v>
      </c>
      <c r="J109" s="7">
        <v>4.059733510313874</v>
      </c>
      <c r="K109" s="7">
        <v>0.580187314285263</v>
      </c>
      <c r="L109" s="4">
        <f t="shared" si="38"/>
        <v>1081.7280737537883</v>
      </c>
      <c r="M109" s="4">
        <f t="shared" si="39"/>
        <v>74.171234726873</v>
      </c>
      <c r="N109" s="4">
        <f t="shared" si="40"/>
        <v>2393.8749627803277</v>
      </c>
      <c r="O109" s="4">
        <f t="shared" si="41"/>
        <v>53.31136911655917</v>
      </c>
      <c r="P109" s="4">
        <f t="shared" si="42"/>
        <v>213.200997525033</v>
      </c>
      <c r="Q109" s="4">
        <f t="shared" si="43"/>
        <v>81.084404159791</v>
      </c>
      <c r="R109" s="4">
        <f t="shared" si="44"/>
        <v>6.899625822752152</v>
      </c>
      <c r="S109" s="5">
        <f t="shared" si="24"/>
        <v>22.302252363743392</v>
      </c>
      <c r="T109" s="5">
        <f t="shared" si="25"/>
        <v>3.0584129877832456</v>
      </c>
      <c r="U109" s="5">
        <f t="shared" si="26"/>
        <v>108.80755251035532</v>
      </c>
      <c r="V109" s="5">
        <f t="shared" si="27"/>
        <v>1.0991335408059288</v>
      </c>
      <c r="W109" s="5">
        <f t="shared" si="28"/>
        <v>4.395617130010225</v>
      </c>
      <c r="X109" s="5">
        <f t="shared" si="29"/>
        <v>1.6717369995400755</v>
      </c>
      <c r="Y109" s="5">
        <f t="shared" si="30"/>
        <v>0.14225127372393875</v>
      </c>
      <c r="Z109" s="54">
        <v>107342.36659890573</v>
      </c>
    </row>
    <row r="110" spans="1:26" ht="12.75">
      <c r="A110" s="31">
        <v>38869</v>
      </c>
      <c r="B110" s="34">
        <v>42</v>
      </c>
      <c r="C110" s="34">
        <v>21983</v>
      </c>
      <c r="D110" s="33">
        <v>4.991</v>
      </c>
      <c r="E110" s="7">
        <v>46.55245624583399</v>
      </c>
      <c r="F110" s="7">
        <v>3.2844374877644555</v>
      </c>
      <c r="G110" s="7">
        <v>259.45626928005714</v>
      </c>
      <c r="H110" s="6">
        <v>2.6517095400000006</v>
      </c>
      <c r="I110" s="7">
        <v>6.598113115796325</v>
      </c>
      <c r="J110" s="7">
        <v>3.4091086722244803</v>
      </c>
      <c r="K110" s="7">
        <v>0.5749001368382334</v>
      </c>
      <c r="L110" s="4">
        <f t="shared" si="38"/>
        <v>1128.2805299996223</v>
      </c>
      <c r="M110" s="4">
        <f t="shared" si="39"/>
        <v>77.45567221463745</v>
      </c>
      <c r="N110" s="4">
        <f t="shared" si="40"/>
        <v>2653.331232060385</v>
      </c>
      <c r="O110" s="4">
        <f t="shared" si="41"/>
        <v>55.96307865655917</v>
      </c>
      <c r="P110" s="4">
        <f t="shared" si="42"/>
        <v>219.79911064082933</v>
      </c>
      <c r="Q110" s="4">
        <f t="shared" si="43"/>
        <v>84.49351283201548</v>
      </c>
      <c r="R110" s="4">
        <f t="shared" si="44"/>
        <v>7.474525959590386</v>
      </c>
      <c r="S110" s="5">
        <f t="shared" si="24"/>
        <v>23.28108303724827</v>
      </c>
      <c r="T110" s="5">
        <f t="shared" si="25"/>
        <v>3.196460257158672</v>
      </c>
      <c r="U110" s="5">
        <f t="shared" si="26"/>
        <v>120.69923268254492</v>
      </c>
      <c r="V110" s="5">
        <f t="shared" si="27"/>
        <v>1.154749237074796</v>
      </c>
      <c r="W110" s="5">
        <f t="shared" si="28"/>
        <v>4.535362625059372</v>
      </c>
      <c r="X110" s="5">
        <f t="shared" si="29"/>
        <v>1.7434498212528875</v>
      </c>
      <c r="Y110" s="5">
        <f t="shared" si="30"/>
        <v>0.15423031320885225</v>
      </c>
      <c r="Z110" s="54">
        <v>119566.73051974883</v>
      </c>
    </row>
    <row r="111" spans="1:26" ht="12.75">
      <c r="A111" s="31">
        <v>38870</v>
      </c>
      <c r="B111" s="34">
        <v>43</v>
      </c>
      <c r="C111" s="34">
        <v>21964</v>
      </c>
      <c r="D111" s="33">
        <v>5.167</v>
      </c>
      <c r="E111" s="7">
        <v>41.67955692762055</v>
      </c>
      <c r="F111" s="7">
        <v>3.418977974460038</v>
      </c>
      <c r="G111" s="7">
        <v>219.06250204104927</v>
      </c>
      <c r="H111" s="6">
        <v>2.8055245849999997</v>
      </c>
      <c r="I111" s="7">
        <v>9.363268047024913</v>
      </c>
      <c r="J111" s="7">
        <v>4.424576325675729</v>
      </c>
      <c r="K111" s="7">
        <v>0.5564405238777598</v>
      </c>
      <c r="L111" s="4">
        <f t="shared" si="38"/>
        <v>1169.9600869272429</v>
      </c>
      <c r="M111" s="4">
        <f t="shared" si="39"/>
        <v>80.87465018909748</v>
      </c>
      <c r="N111" s="4">
        <f t="shared" si="40"/>
        <v>2872.3937341014343</v>
      </c>
      <c r="O111" s="4">
        <f t="shared" si="41"/>
        <v>58.76860324155917</v>
      </c>
      <c r="P111" s="4">
        <f t="shared" si="42"/>
        <v>229.16237868785424</v>
      </c>
      <c r="Q111" s="4">
        <f t="shared" si="43"/>
        <v>88.91808915769121</v>
      </c>
      <c r="R111" s="4">
        <f t="shared" si="44"/>
        <v>8.030966483468145</v>
      </c>
      <c r="S111" s="5">
        <f t="shared" si="24"/>
        <v>24.1619875901565</v>
      </c>
      <c r="T111" s="5">
        <f t="shared" si="25"/>
        <v>3.340442663064525</v>
      </c>
      <c r="U111" s="5">
        <f t="shared" si="26"/>
        <v>130.7773508514585</v>
      </c>
      <c r="V111" s="5">
        <f t="shared" si="27"/>
        <v>1.213687781386416</v>
      </c>
      <c r="W111" s="5">
        <f t="shared" si="28"/>
        <v>4.732655935749895</v>
      </c>
      <c r="X111" s="5">
        <f t="shared" si="29"/>
        <v>1.8363342397527198</v>
      </c>
      <c r="Y111" s="5">
        <f t="shared" si="30"/>
        <v>0.16585532675747364</v>
      </c>
      <c r="Z111" s="54">
        <v>106063.25332291878</v>
      </c>
    </row>
    <row r="112" spans="1:26" ht="12.75">
      <c r="A112" s="31">
        <v>38871</v>
      </c>
      <c r="B112" s="34">
        <v>44</v>
      </c>
      <c r="C112" s="34">
        <v>21889</v>
      </c>
      <c r="D112" s="33">
        <v>5.214</v>
      </c>
      <c r="E112" s="7">
        <v>40.93735148026443</v>
      </c>
      <c r="F112" s="7">
        <v>3.6459538419370876</v>
      </c>
      <c r="G112" s="7">
        <v>217.4457459328168</v>
      </c>
      <c r="H112" s="7">
        <v>1.8871137087585175</v>
      </c>
      <c r="I112" s="7">
        <v>17.931444674495935</v>
      </c>
      <c r="J112" s="7">
        <v>8.060440326574975</v>
      </c>
      <c r="K112" s="7">
        <v>0.7384310386549097</v>
      </c>
      <c r="L112" s="4">
        <f t="shared" si="38"/>
        <v>1210.8974384075073</v>
      </c>
      <c r="M112" s="4">
        <f t="shared" si="39"/>
        <v>84.52060403103457</v>
      </c>
      <c r="N112" s="4">
        <f t="shared" si="40"/>
        <v>3089.839480034251</v>
      </c>
      <c r="O112" s="4">
        <f t="shared" si="41"/>
        <v>60.65571695031769</v>
      </c>
      <c r="P112" s="4">
        <f t="shared" si="42"/>
        <v>247.09382336235018</v>
      </c>
      <c r="Q112" s="4">
        <f t="shared" si="43"/>
        <v>96.97852948426619</v>
      </c>
      <c r="R112" s="4">
        <f t="shared" si="44"/>
        <v>8.769397522123054</v>
      </c>
      <c r="S112" s="5">
        <f t="shared" si="24"/>
        <v>25.093109692614796</v>
      </c>
      <c r="T112" s="5">
        <f t="shared" si="25"/>
        <v>3.5029965725686214</v>
      </c>
      <c r="U112" s="5">
        <f t="shared" si="26"/>
        <v>141.15946274540872</v>
      </c>
      <c r="V112" s="5">
        <f t="shared" si="27"/>
        <v>1.256952497083654</v>
      </c>
      <c r="W112" s="5">
        <f t="shared" si="28"/>
        <v>5.12046042656869</v>
      </c>
      <c r="X112" s="5">
        <f t="shared" si="29"/>
        <v>2.0096606045988006</v>
      </c>
      <c r="Y112" s="5">
        <f t="shared" si="30"/>
        <v>0.1817259224283895</v>
      </c>
      <c r="Z112" s="54">
        <v>91956.10899518167</v>
      </c>
    </row>
    <row r="113" spans="1:26" ht="12.75">
      <c r="A113" s="31">
        <v>38872</v>
      </c>
      <c r="B113" s="34">
        <v>45</v>
      </c>
      <c r="C113" s="34">
        <v>21854</v>
      </c>
      <c r="D113" s="33">
        <v>5.457</v>
      </c>
      <c r="E113" s="7">
        <v>36.406206807715435</v>
      </c>
      <c r="F113" s="7">
        <v>3.601582480662789</v>
      </c>
      <c r="G113" s="7">
        <v>154.06610263064195</v>
      </c>
      <c r="H113" s="6">
        <v>3.1517937750000007</v>
      </c>
      <c r="I113" s="7">
        <v>10.559311332089441</v>
      </c>
      <c r="J113" s="7">
        <v>6.9379456376601665</v>
      </c>
      <c r="K113" s="7">
        <v>0.7901830978459935</v>
      </c>
      <c r="L113" s="4">
        <f t="shared" si="38"/>
        <v>1247.3036452152228</v>
      </c>
      <c r="M113" s="4">
        <f t="shared" si="39"/>
        <v>88.12218651169735</v>
      </c>
      <c r="N113" s="4">
        <f t="shared" si="40"/>
        <v>3243.9055826648932</v>
      </c>
      <c r="O113" s="4">
        <f t="shared" si="41"/>
        <v>63.80751072531769</v>
      </c>
      <c r="P113" s="4">
        <f t="shared" si="42"/>
        <v>257.65313469443964</v>
      </c>
      <c r="Q113" s="4">
        <f t="shared" si="43"/>
        <v>103.91647512192635</v>
      </c>
      <c r="R113" s="4">
        <f t="shared" si="44"/>
        <v>9.559580619969047</v>
      </c>
      <c r="S113" s="5">
        <f t="shared" si="24"/>
        <v>25.888941771283292</v>
      </c>
      <c r="T113" s="5">
        <f t="shared" si="25"/>
        <v>3.6581151095182505</v>
      </c>
      <c r="U113" s="5">
        <f t="shared" si="26"/>
        <v>148.43532454767518</v>
      </c>
      <c r="V113" s="5">
        <f t="shared" si="27"/>
        <v>1.324383950993141</v>
      </c>
      <c r="W113" s="5">
        <f t="shared" si="28"/>
        <v>5.347829317168382</v>
      </c>
      <c r="X113" s="5">
        <f t="shared" si="29"/>
        <v>2.156882635458305</v>
      </c>
      <c r="Y113" s="5">
        <f t="shared" si="30"/>
        <v>0.1984179449628425</v>
      </c>
      <c r="Z113" s="54">
        <v>93270.72976498202</v>
      </c>
    </row>
    <row r="114" spans="1:26" ht="12.75">
      <c r="A114" s="31">
        <v>38873</v>
      </c>
      <c r="B114" s="34">
        <v>46</v>
      </c>
      <c r="C114" s="34">
        <v>21788</v>
      </c>
      <c r="D114" s="33">
        <v>5.6</v>
      </c>
      <c r="E114" s="7">
        <v>31.758029674020744</v>
      </c>
      <c r="F114" s="7">
        <v>3.6682464076297467</v>
      </c>
      <c r="G114" s="7">
        <v>120.24210869581196</v>
      </c>
      <c r="H114" s="6">
        <v>3.34537058</v>
      </c>
      <c r="I114" s="7">
        <v>17.031848518575178</v>
      </c>
      <c r="J114" s="7">
        <v>9.951338941919834</v>
      </c>
      <c r="K114" s="7">
        <v>0.8932313394582444</v>
      </c>
      <c r="L114" s="4">
        <f t="shared" si="38"/>
        <v>1279.0616748892435</v>
      </c>
      <c r="M114" s="4">
        <f t="shared" si="39"/>
        <v>91.7904329193271</v>
      </c>
      <c r="N114" s="4">
        <f t="shared" si="40"/>
        <v>3364.1476913607053</v>
      </c>
      <c r="O114" s="4">
        <f t="shared" si="41"/>
        <v>67.15288130531769</v>
      </c>
      <c r="P114" s="4">
        <f t="shared" si="42"/>
        <v>274.68498321301485</v>
      </c>
      <c r="Q114" s="4">
        <f t="shared" si="43"/>
        <v>113.86781406384618</v>
      </c>
      <c r="R114" s="4">
        <f t="shared" si="44"/>
        <v>10.452811959427292</v>
      </c>
      <c r="S114" s="5">
        <f t="shared" si="24"/>
        <v>26.628528351834078</v>
      </c>
      <c r="T114" s="5">
        <f t="shared" si="25"/>
        <v>3.8219332083905617</v>
      </c>
      <c r="U114" s="5">
        <f t="shared" si="26"/>
        <v>154.40369429781094</v>
      </c>
      <c r="V114" s="5">
        <f t="shared" si="27"/>
        <v>1.3980423609368509</v>
      </c>
      <c r="W114" s="5">
        <f t="shared" si="28"/>
        <v>5.71861154697189</v>
      </c>
      <c r="X114" s="5">
        <f t="shared" si="29"/>
        <v>2.3705911721755384</v>
      </c>
      <c r="Y114" s="5">
        <f t="shared" si="30"/>
        <v>0.2176149947125124</v>
      </c>
      <c r="Z114" s="54">
        <v>89892.87111759452</v>
      </c>
    </row>
    <row r="115" spans="1:26" ht="12.75">
      <c r="A115" s="31">
        <v>38874</v>
      </c>
      <c r="B115" s="34">
        <v>47</v>
      </c>
      <c r="C115" s="34">
        <v>21762</v>
      </c>
      <c r="D115" s="33">
        <v>5.81</v>
      </c>
      <c r="E115" s="7">
        <v>31.823121767463757</v>
      </c>
      <c r="F115" s="7">
        <v>3.50801484544915</v>
      </c>
      <c r="G115" s="7">
        <v>115.84550511328304</v>
      </c>
      <c r="H115" s="7">
        <v>2.8169662223237175</v>
      </c>
      <c r="I115" s="7">
        <v>15.457949654525297</v>
      </c>
      <c r="J115" s="7">
        <v>6.669284865675666</v>
      </c>
      <c r="K115" s="7">
        <v>0.6618512089651464</v>
      </c>
      <c r="L115" s="4">
        <f t="shared" si="38"/>
        <v>1310.8847966567073</v>
      </c>
      <c r="M115" s="4">
        <f t="shared" si="39"/>
        <v>95.29844776477626</v>
      </c>
      <c r="N115" s="4">
        <f t="shared" si="40"/>
        <v>3479.9931964739885</v>
      </c>
      <c r="O115" s="4">
        <f t="shared" si="41"/>
        <v>69.9698475276414</v>
      </c>
      <c r="P115" s="4">
        <f t="shared" si="42"/>
        <v>290.14293286754014</v>
      </c>
      <c r="Q115" s="4">
        <f t="shared" si="43"/>
        <v>120.53709892952185</v>
      </c>
      <c r="R115" s="4">
        <f t="shared" si="44"/>
        <v>11.114663168392438</v>
      </c>
      <c r="S115" s="5">
        <f t="shared" si="24"/>
        <v>27.323653329817223</v>
      </c>
      <c r="T115" s="5">
        <f t="shared" si="25"/>
        <v>3.972739261658167</v>
      </c>
      <c r="U115" s="5">
        <f t="shared" si="26"/>
        <v>159.91146018169235</v>
      </c>
      <c r="V115" s="5">
        <f t="shared" si="27"/>
        <v>1.4584285837026993</v>
      </c>
      <c r="W115" s="5">
        <f t="shared" si="28"/>
        <v>6.047644258281235</v>
      </c>
      <c r="X115" s="5">
        <f t="shared" si="29"/>
        <v>2.512435808952813</v>
      </c>
      <c r="Y115" s="5">
        <f t="shared" si="30"/>
        <v>0.2316703985471377</v>
      </c>
      <c r="Z115" s="54">
        <v>89422.6746416988</v>
      </c>
    </row>
    <row r="116" spans="1:26" ht="12.75">
      <c r="A116" s="31">
        <v>38875</v>
      </c>
      <c r="B116" s="34">
        <v>48</v>
      </c>
      <c r="C116" s="34">
        <v>21708</v>
      </c>
      <c r="D116" s="33">
        <v>6.058</v>
      </c>
      <c r="E116" s="7">
        <v>38.488659223206064</v>
      </c>
      <c r="F116" s="7">
        <v>3.5477747536092</v>
      </c>
      <c r="G116" s="7">
        <v>123.27858267765605</v>
      </c>
      <c r="H116" s="7">
        <v>4.048279298730319</v>
      </c>
      <c r="I116" s="7">
        <v>12.088146081844357</v>
      </c>
      <c r="J116" s="7">
        <v>6.030146205556275</v>
      </c>
      <c r="K116" s="7">
        <v>0.6322849412731826</v>
      </c>
      <c r="L116" s="4">
        <f t="shared" si="38"/>
        <v>1349.3734558799133</v>
      </c>
      <c r="M116" s="4">
        <f t="shared" si="39"/>
        <v>98.84622251838546</v>
      </c>
      <c r="N116" s="4">
        <f t="shared" si="40"/>
        <v>3603.2717791516448</v>
      </c>
      <c r="O116" s="4">
        <f t="shared" si="41"/>
        <v>74.01812682637173</v>
      </c>
      <c r="P116" s="4">
        <f t="shared" si="42"/>
        <v>302.2310789493845</v>
      </c>
      <c r="Q116" s="4">
        <f t="shared" si="43"/>
        <v>126.56724513507812</v>
      </c>
      <c r="R116" s="4">
        <f t="shared" si="44"/>
        <v>11.74694810966562</v>
      </c>
      <c r="S116" s="5">
        <f t="shared" si="24"/>
        <v>28.19586325719222</v>
      </c>
      <c r="T116" s="5">
        <f t="shared" si="25"/>
        <v>4.130886911216109</v>
      </c>
      <c r="U116" s="5">
        <f t="shared" si="26"/>
        <v>165.98819693899227</v>
      </c>
      <c r="V116" s="5">
        <f t="shared" si="27"/>
        <v>1.5466474262226928</v>
      </c>
      <c r="W116" s="5">
        <f t="shared" si="28"/>
        <v>6.315276276554303</v>
      </c>
      <c r="X116" s="5">
        <f t="shared" si="29"/>
        <v>2.6446887043150653</v>
      </c>
      <c r="Y116" s="5">
        <f t="shared" si="30"/>
        <v>0.24545861721689358</v>
      </c>
      <c r="Z116" s="54">
        <v>108378.06059929798</v>
      </c>
    </row>
    <row r="117" spans="1:26" ht="12.75">
      <c r="A117" s="31">
        <v>38876</v>
      </c>
      <c r="B117" s="34">
        <v>49</v>
      </c>
      <c r="C117" s="34">
        <v>21634</v>
      </c>
      <c r="D117" s="33">
        <v>6.222</v>
      </c>
      <c r="E117" s="7">
        <v>28.71062819172738</v>
      </c>
      <c r="F117" s="7">
        <v>2.579412099968705</v>
      </c>
      <c r="G117" s="7">
        <v>92.1096381877854</v>
      </c>
      <c r="H117" s="7">
        <v>3.860774720082539</v>
      </c>
      <c r="I117" s="6">
        <v>12.610728009129035</v>
      </c>
      <c r="J117" s="6">
        <v>5.759721426549885</v>
      </c>
      <c r="K117" s="6">
        <v>0.6456266955251853</v>
      </c>
      <c r="L117" s="4">
        <f t="shared" si="38"/>
        <v>1378.0840840716407</v>
      </c>
      <c r="M117" s="4">
        <f t="shared" si="39"/>
        <v>101.42563461835417</v>
      </c>
      <c r="N117" s="4">
        <f t="shared" si="40"/>
        <v>3695.3814173394303</v>
      </c>
      <c r="O117" s="4">
        <f t="shared" si="41"/>
        <v>77.87890154645427</v>
      </c>
      <c r="P117" s="4">
        <f t="shared" si="42"/>
        <v>314.84180695851353</v>
      </c>
      <c r="Q117" s="4">
        <f t="shared" si="43"/>
        <v>132.326966561628</v>
      </c>
      <c r="R117" s="4">
        <f t="shared" si="44"/>
        <v>12.392574805190806</v>
      </c>
      <c r="S117" s="5">
        <f t="shared" si="24"/>
        <v>28.894284022136276</v>
      </c>
      <c r="T117" s="5">
        <f t="shared" si="25"/>
        <v>4.253181830718818</v>
      </c>
      <c r="U117" s="5">
        <f t="shared" si="26"/>
        <v>170.81359976608258</v>
      </c>
      <c r="V117" s="5">
        <f t="shared" si="27"/>
        <v>1.6328866479371202</v>
      </c>
      <c r="W117" s="5">
        <f t="shared" si="28"/>
        <v>6.601287031357204</v>
      </c>
      <c r="X117" s="5">
        <f t="shared" si="29"/>
        <v>2.7744990308012603</v>
      </c>
      <c r="Y117" s="5">
        <f t="shared" si="30"/>
        <v>0.2598350712598017</v>
      </c>
      <c r="Z117" s="54">
        <v>124418.74842104771</v>
      </c>
    </row>
    <row r="118" spans="1:26" ht="12.75">
      <c r="A118" s="31">
        <v>38877</v>
      </c>
      <c r="B118" s="34">
        <v>50</v>
      </c>
      <c r="C118" s="34">
        <v>21634</v>
      </c>
      <c r="D118" s="33">
        <v>6.227</v>
      </c>
      <c r="E118" s="7">
        <v>46.88685071577011</v>
      </c>
      <c r="F118" s="7">
        <v>1.1273655672843137</v>
      </c>
      <c r="G118" s="7">
        <v>85.64161520670635</v>
      </c>
      <c r="H118" s="7">
        <v>3.0038725295273254</v>
      </c>
      <c r="I118" s="6">
        <v>12.84395928155398</v>
      </c>
      <c r="J118" s="6">
        <v>5.929170976866325</v>
      </c>
      <c r="K118" s="6">
        <v>0.678924307870807</v>
      </c>
      <c r="L118" s="4">
        <f t="shared" si="38"/>
        <v>1424.970934787411</v>
      </c>
      <c r="M118" s="4">
        <f t="shared" si="39"/>
        <v>102.55300018563848</v>
      </c>
      <c r="N118" s="4">
        <f t="shared" si="40"/>
        <v>3781.0230325461366</v>
      </c>
      <c r="O118" s="4">
        <f t="shared" si="41"/>
        <v>80.8827740759816</v>
      </c>
      <c r="P118" s="4">
        <f t="shared" si="42"/>
        <v>327.6857662400675</v>
      </c>
      <c r="Q118" s="4">
        <f t="shared" si="43"/>
        <v>138.25613753849433</v>
      </c>
      <c r="R118" s="4">
        <f t="shared" si="44"/>
        <v>13.071499113061613</v>
      </c>
      <c r="S118" s="5">
        <f t="shared" si="24"/>
        <v>29.8773604520463</v>
      </c>
      <c r="T118" s="5">
        <f t="shared" si="25"/>
        <v>4.30045677028803</v>
      </c>
      <c r="U118" s="5">
        <f t="shared" si="26"/>
        <v>174.77225813747512</v>
      </c>
      <c r="V118" s="5">
        <f t="shared" si="27"/>
        <v>1.6958688324334499</v>
      </c>
      <c r="W118" s="5">
        <f t="shared" si="28"/>
        <v>6.870586279305474</v>
      </c>
      <c r="X118" s="5">
        <f t="shared" si="29"/>
        <v>2.898815937295971</v>
      </c>
      <c r="Y118" s="5">
        <f t="shared" si="30"/>
        <v>0.2740700747751108</v>
      </c>
      <c r="Z118" s="54">
        <v>111415.72437520152</v>
      </c>
    </row>
    <row r="119" spans="1:26" ht="12.75">
      <c r="A119" s="31">
        <v>38878</v>
      </c>
      <c r="B119" s="37" t="s">
        <v>13</v>
      </c>
      <c r="C119" s="37"/>
      <c r="D119" s="37"/>
      <c r="E119" s="8">
        <v>51.17040859232138</v>
      </c>
      <c r="F119" s="8">
        <v>0.46924131900221966</v>
      </c>
      <c r="G119" s="8">
        <v>76.44263392747041</v>
      </c>
      <c r="H119" s="8">
        <v>3.5982685072301885</v>
      </c>
      <c r="I119" s="8"/>
      <c r="J119" s="8"/>
      <c r="K119" s="8"/>
      <c r="L119" s="4">
        <f aca="true" t="shared" si="45" ref="L119:L130">L118+E119</f>
        <v>1476.1413433797322</v>
      </c>
      <c r="M119" s="4">
        <f aca="true" t="shared" si="46" ref="M119:M130">M118+F119</f>
        <v>103.0222415046407</v>
      </c>
      <c r="N119" s="4">
        <f aca="true" t="shared" si="47" ref="N119:N130">N118+G119</f>
        <v>3857.465666473607</v>
      </c>
      <c r="O119" s="4">
        <f aca="true" t="shared" si="48" ref="O119:O130">O118+H119</f>
        <v>84.48104258321179</v>
      </c>
      <c r="P119" s="4">
        <f aca="true" t="shared" si="49" ref="P119:P130">P118+I119</f>
        <v>327.6857662400675</v>
      </c>
      <c r="Q119" s="4">
        <f aca="true" t="shared" si="50" ref="Q119:Q130">Q118+J119</f>
        <v>138.25613753849433</v>
      </c>
      <c r="R119" s="4">
        <f aca="true" t="shared" si="51" ref="R119:R130">R118+K119</f>
        <v>13.071499113061613</v>
      </c>
      <c r="S119" s="5"/>
      <c r="T119" s="5"/>
      <c r="U119" s="5"/>
      <c r="V119" s="5"/>
      <c r="W119" s="5"/>
      <c r="X119" s="5"/>
      <c r="Y119" s="5"/>
      <c r="Z119" s="54">
        <v>115133.3233447783</v>
      </c>
    </row>
    <row r="120" spans="1:26" ht="12.75">
      <c r="A120" s="31">
        <v>38879</v>
      </c>
      <c r="B120" s="37" t="s">
        <v>13</v>
      </c>
      <c r="C120" s="37"/>
      <c r="D120" s="37"/>
      <c r="E120" s="8">
        <v>46.27784600857136</v>
      </c>
      <c r="F120" s="8">
        <v>0.31189238379316586</v>
      </c>
      <c r="G120" s="8">
        <v>32.00854267457569</v>
      </c>
      <c r="H120" s="8">
        <v>2.179849194152115</v>
      </c>
      <c r="I120" s="8"/>
      <c r="J120" s="8"/>
      <c r="K120" s="8"/>
      <c r="L120" s="4">
        <f t="shared" si="45"/>
        <v>1522.4191893883035</v>
      </c>
      <c r="M120" s="4">
        <f t="shared" si="46"/>
        <v>103.33413388843387</v>
      </c>
      <c r="N120" s="4">
        <f t="shared" si="47"/>
        <v>3889.474209148183</v>
      </c>
      <c r="O120" s="4">
        <f t="shared" si="48"/>
        <v>86.6608917773639</v>
      </c>
      <c r="P120" s="4">
        <f t="shared" si="49"/>
        <v>327.6857662400675</v>
      </c>
      <c r="Q120" s="4">
        <f t="shared" si="50"/>
        <v>138.25613753849433</v>
      </c>
      <c r="R120" s="4">
        <f t="shared" si="51"/>
        <v>13.071499113061613</v>
      </c>
      <c r="S120" s="5"/>
      <c r="T120" s="5"/>
      <c r="U120" s="5"/>
      <c r="V120" s="5"/>
      <c r="W120" s="5"/>
      <c r="X120" s="5"/>
      <c r="Y120" s="5"/>
      <c r="Z120" s="54">
        <v>122010.09177296872</v>
      </c>
    </row>
    <row r="121" spans="1:26" ht="12.75">
      <c r="A121" s="31">
        <v>38880</v>
      </c>
      <c r="B121" s="37" t="s">
        <v>13</v>
      </c>
      <c r="C121" s="37"/>
      <c r="D121" s="37"/>
      <c r="E121" s="8">
        <v>32.21242794931131</v>
      </c>
      <c r="F121" s="8">
        <v>0.27231857356958405</v>
      </c>
      <c r="G121" s="8">
        <v>15.636068009004514</v>
      </c>
      <c r="H121" s="8">
        <v>1.3028575872812664</v>
      </c>
      <c r="I121" s="8"/>
      <c r="J121" s="8"/>
      <c r="K121" s="8"/>
      <c r="L121" s="4">
        <f t="shared" si="45"/>
        <v>1554.631617337615</v>
      </c>
      <c r="M121" s="4">
        <f t="shared" si="46"/>
        <v>103.60645246200345</v>
      </c>
      <c r="N121" s="4">
        <f t="shared" si="47"/>
        <v>3905.1102771571877</v>
      </c>
      <c r="O121" s="4">
        <f t="shared" si="48"/>
        <v>87.96374936464517</v>
      </c>
      <c r="P121" s="4">
        <f t="shared" si="49"/>
        <v>327.6857662400675</v>
      </c>
      <c r="Q121" s="4">
        <f t="shared" si="50"/>
        <v>138.25613753849433</v>
      </c>
      <c r="R121" s="4">
        <f t="shared" si="51"/>
        <v>13.071499113061613</v>
      </c>
      <c r="S121" s="5"/>
      <c r="T121" s="5"/>
      <c r="U121" s="5"/>
      <c r="V121" s="5"/>
      <c r="W121" s="5"/>
      <c r="X121" s="5"/>
      <c r="Y121" s="5"/>
      <c r="Z121" s="54">
        <v>117686.32702170206</v>
      </c>
    </row>
    <row r="122" spans="1:26" ht="12.75">
      <c r="A122" s="31">
        <v>38881</v>
      </c>
      <c r="B122" s="37" t="s">
        <v>13</v>
      </c>
      <c r="C122" s="37"/>
      <c r="D122" s="37"/>
      <c r="E122" s="8">
        <v>32.16745675618068</v>
      </c>
      <c r="F122" s="8">
        <v>0.2814464281990027</v>
      </c>
      <c r="G122" s="8">
        <v>13.211116140875365</v>
      </c>
      <c r="H122" s="8">
        <v>1.4318080525379278</v>
      </c>
      <c r="I122" s="8"/>
      <c r="J122" s="8"/>
      <c r="K122" s="8"/>
      <c r="L122" s="4">
        <f t="shared" si="45"/>
        <v>1586.7990740937955</v>
      </c>
      <c r="M122" s="4">
        <f t="shared" si="46"/>
        <v>103.88789889020245</v>
      </c>
      <c r="N122" s="4">
        <f t="shared" si="47"/>
        <v>3918.321393298063</v>
      </c>
      <c r="O122" s="4">
        <f t="shared" si="48"/>
        <v>89.3955574171831</v>
      </c>
      <c r="P122" s="4">
        <f t="shared" si="49"/>
        <v>327.6857662400675</v>
      </c>
      <c r="Q122" s="4">
        <f t="shared" si="50"/>
        <v>138.25613753849433</v>
      </c>
      <c r="R122" s="4">
        <f t="shared" si="51"/>
        <v>13.071499113061613</v>
      </c>
      <c r="S122" s="5"/>
      <c r="T122" s="5"/>
      <c r="U122" s="5"/>
      <c r="V122" s="5"/>
      <c r="W122" s="5"/>
      <c r="X122" s="5"/>
      <c r="Y122" s="5"/>
      <c r="Z122" s="54">
        <v>120725.83579771016</v>
      </c>
    </row>
    <row r="123" spans="1:25" ht="12.75">
      <c r="A123" s="31">
        <v>38882</v>
      </c>
      <c r="B123" s="37" t="s">
        <v>13</v>
      </c>
      <c r="C123" s="37"/>
      <c r="D123" s="37"/>
      <c r="E123" s="38"/>
      <c r="F123" s="38"/>
      <c r="G123" s="38"/>
      <c r="H123" s="38"/>
      <c r="I123" s="38"/>
      <c r="J123" s="38"/>
      <c r="K123" s="38"/>
      <c r="L123" s="4">
        <f t="shared" si="45"/>
        <v>1586.7990740937955</v>
      </c>
      <c r="M123" s="4">
        <f t="shared" si="46"/>
        <v>103.88789889020245</v>
      </c>
      <c r="N123" s="4">
        <f t="shared" si="47"/>
        <v>3918.321393298063</v>
      </c>
      <c r="O123" s="4">
        <f t="shared" si="48"/>
        <v>89.3955574171831</v>
      </c>
      <c r="P123" s="4">
        <f t="shared" si="49"/>
        <v>327.6857662400675</v>
      </c>
      <c r="Q123" s="4">
        <f t="shared" si="50"/>
        <v>138.25613753849433</v>
      </c>
      <c r="R123" s="4">
        <f t="shared" si="51"/>
        <v>13.071499113061613</v>
      </c>
      <c r="S123" s="5"/>
      <c r="T123" s="5"/>
      <c r="U123" s="5"/>
      <c r="V123" s="5"/>
      <c r="W123" s="5"/>
      <c r="X123" s="5"/>
      <c r="Y123" s="5"/>
    </row>
    <row r="124" spans="1:26" ht="12.75">
      <c r="A124" s="31">
        <v>38883</v>
      </c>
      <c r="B124" s="37" t="s">
        <v>13</v>
      </c>
      <c r="C124" s="37"/>
      <c r="D124" s="37"/>
      <c r="E124" s="8">
        <v>45.74204509291149</v>
      </c>
      <c r="F124" s="8">
        <v>0.33267572499149045</v>
      </c>
      <c r="G124" s="8"/>
      <c r="H124" s="8">
        <v>0.8409816648845244</v>
      </c>
      <c r="I124" s="8"/>
      <c r="J124" s="8"/>
      <c r="K124" s="8"/>
      <c r="L124" s="4">
        <f t="shared" si="45"/>
        <v>1632.541119186707</v>
      </c>
      <c r="M124" s="4">
        <f t="shared" si="46"/>
        <v>104.22057461519394</v>
      </c>
      <c r="N124" s="4">
        <f t="shared" si="47"/>
        <v>3918.321393298063</v>
      </c>
      <c r="O124" s="4">
        <f t="shared" si="48"/>
        <v>90.23653908206762</v>
      </c>
      <c r="P124" s="4">
        <f t="shared" si="49"/>
        <v>327.6857662400675</v>
      </c>
      <c r="Q124" s="4">
        <f t="shared" si="50"/>
        <v>138.25613753849433</v>
      </c>
      <c r="R124" s="4">
        <f t="shared" si="51"/>
        <v>13.071499113061613</v>
      </c>
      <c r="S124" s="5"/>
      <c r="T124" s="5"/>
      <c r="U124" s="5"/>
      <c r="V124" s="5"/>
      <c r="W124" s="5"/>
      <c r="X124" s="5"/>
      <c r="Y124" s="5"/>
      <c r="Z124" s="54">
        <v>55294.590915512206</v>
      </c>
    </row>
    <row r="125" spans="1:26" ht="12.75">
      <c r="A125" s="31">
        <v>38884</v>
      </c>
      <c r="B125" s="37" t="s">
        <v>13</v>
      </c>
      <c r="C125" s="37"/>
      <c r="D125" s="37"/>
      <c r="E125" s="8">
        <v>47.912338111721944</v>
      </c>
      <c r="F125" s="8">
        <v>0.41162299529413443</v>
      </c>
      <c r="G125" s="8">
        <v>14.748334328869147</v>
      </c>
      <c r="H125" s="8">
        <v>1.8087464970276128</v>
      </c>
      <c r="I125" s="8">
        <v>0.7493798516428991</v>
      </c>
      <c r="J125" s="8"/>
      <c r="K125" s="8"/>
      <c r="L125" s="4">
        <f t="shared" si="45"/>
        <v>1680.453457298429</v>
      </c>
      <c r="M125" s="4">
        <f t="shared" si="46"/>
        <v>104.63219761048808</v>
      </c>
      <c r="N125" s="4">
        <f t="shared" si="47"/>
        <v>3933.069727626932</v>
      </c>
      <c r="O125" s="4">
        <f t="shared" si="48"/>
        <v>92.04528557909524</v>
      </c>
      <c r="P125" s="4">
        <f t="shared" si="49"/>
        <v>328.4351460917104</v>
      </c>
      <c r="Q125" s="4">
        <f t="shared" si="50"/>
        <v>138.25613753849433</v>
      </c>
      <c r="R125" s="4">
        <f t="shared" si="51"/>
        <v>13.071499113061613</v>
      </c>
      <c r="S125" s="5"/>
      <c r="T125" s="5"/>
      <c r="U125" s="5"/>
      <c r="V125" s="5"/>
      <c r="W125" s="5"/>
      <c r="X125" s="5"/>
      <c r="Y125" s="5"/>
      <c r="Z125" s="54">
        <v>78488.82613375538</v>
      </c>
    </row>
    <row r="126" spans="1:26" ht="12.75">
      <c r="A126" s="31">
        <v>38885</v>
      </c>
      <c r="B126" s="37" t="s">
        <v>13</v>
      </c>
      <c r="C126" s="37"/>
      <c r="D126" s="37"/>
      <c r="E126" s="8">
        <v>31.754353619642064</v>
      </c>
      <c r="F126" s="8">
        <v>0.31068921098060176</v>
      </c>
      <c r="G126" s="8">
        <v>11.376619128524785</v>
      </c>
      <c r="H126" s="8">
        <v>0.8505569123342097</v>
      </c>
      <c r="I126" s="8">
        <v>0.79638670698758</v>
      </c>
      <c r="J126" s="8"/>
      <c r="K126" s="8">
        <v>0.08386822910142316</v>
      </c>
      <c r="L126" s="4">
        <f t="shared" si="45"/>
        <v>1712.207810918071</v>
      </c>
      <c r="M126" s="4">
        <f t="shared" si="46"/>
        <v>104.94288682146868</v>
      </c>
      <c r="N126" s="4">
        <f t="shared" si="47"/>
        <v>3944.446346755457</v>
      </c>
      <c r="O126" s="4">
        <f t="shared" si="48"/>
        <v>92.89584249142945</v>
      </c>
      <c r="P126" s="4">
        <f t="shared" si="49"/>
        <v>329.23153279869797</v>
      </c>
      <c r="Q126" s="4">
        <f t="shared" si="50"/>
        <v>138.25613753849433</v>
      </c>
      <c r="R126" s="4">
        <f t="shared" si="51"/>
        <v>13.155367342163036</v>
      </c>
      <c r="S126" s="5"/>
      <c r="T126" s="5"/>
      <c r="U126" s="5"/>
      <c r="V126" s="5"/>
      <c r="W126" s="5"/>
      <c r="X126" s="5"/>
      <c r="Y126" s="5"/>
      <c r="Z126" s="54">
        <v>73184.4884352508</v>
      </c>
    </row>
    <row r="127" spans="1:26" ht="12.75">
      <c r="A127" s="31">
        <v>38886</v>
      </c>
      <c r="B127" s="37" t="s">
        <v>13</v>
      </c>
      <c r="C127" s="37"/>
      <c r="D127" s="37"/>
      <c r="E127" s="8">
        <v>26.476639712608907</v>
      </c>
      <c r="F127" s="8">
        <v>0.3211880368780313</v>
      </c>
      <c r="G127" s="8">
        <v>14.782419209342324</v>
      </c>
      <c r="H127" s="8">
        <v>0.14151150962251427</v>
      </c>
      <c r="I127" s="8">
        <v>0.0719632139194739</v>
      </c>
      <c r="J127" s="8"/>
      <c r="K127" s="8">
        <v>0.02510185420173208</v>
      </c>
      <c r="L127" s="4">
        <f t="shared" si="45"/>
        <v>1738.6844506306797</v>
      </c>
      <c r="M127" s="4">
        <f t="shared" si="46"/>
        <v>105.2640748583467</v>
      </c>
      <c r="N127" s="4">
        <f t="shared" si="47"/>
        <v>3959.228765964799</v>
      </c>
      <c r="O127" s="4">
        <f t="shared" si="48"/>
        <v>93.03735400105197</v>
      </c>
      <c r="P127" s="4">
        <f t="shared" si="49"/>
        <v>329.3034960126174</v>
      </c>
      <c r="Q127" s="4">
        <f t="shared" si="50"/>
        <v>138.25613753849433</v>
      </c>
      <c r="R127" s="4">
        <f t="shared" si="51"/>
        <v>13.180469196364768</v>
      </c>
      <c r="S127" s="5"/>
      <c r="T127" s="5"/>
      <c r="U127" s="5"/>
      <c r="V127" s="5"/>
      <c r="W127" s="5"/>
      <c r="X127" s="5"/>
      <c r="Y127" s="5"/>
      <c r="Z127" s="54">
        <v>31836.555933933763</v>
      </c>
    </row>
    <row r="128" spans="1:26" ht="12.75">
      <c r="A128" s="31">
        <v>38887</v>
      </c>
      <c r="B128" s="37" t="s">
        <v>13</v>
      </c>
      <c r="C128" s="37"/>
      <c r="D128" s="37"/>
      <c r="E128" s="8">
        <v>29.639194047265544</v>
      </c>
      <c r="F128" s="8">
        <v>0.2640992462435135</v>
      </c>
      <c r="G128" s="8">
        <v>12.032801676932303</v>
      </c>
      <c r="H128" s="8">
        <v>0.38300076184883214</v>
      </c>
      <c r="I128" s="8">
        <v>0.14353295095069055</v>
      </c>
      <c r="J128" s="8"/>
      <c r="K128" s="8">
        <v>0.07792331109542103</v>
      </c>
      <c r="L128" s="4">
        <f t="shared" si="45"/>
        <v>1768.3236446779454</v>
      </c>
      <c r="M128" s="4">
        <f t="shared" si="46"/>
        <v>105.52817410459022</v>
      </c>
      <c r="N128" s="4">
        <f t="shared" si="47"/>
        <v>3971.2615676417313</v>
      </c>
      <c r="O128" s="4">
        <f t="shared" si="48"/>
        <v>93.4203547629008</v>
      </c>
      <c r="P128" s="4">
        <f t="shared" si="49"/>
        <v>329.44702896356813</v>
      </c>
      <c r="Q128" s="4">
        <f t="shared" si="50"/>
        <v>138.25613753849433</v>
      </c>
      <c r="R128" s="4">
        <f t="shared" si="51"/>
        <v>13.25839250746019</v>
      </c>
      <c r="S128" s="5"/>
      <c r="T128" s="5"/>
      <c r="U128" s="5"/>
      <c r="V128" s="5"/>
      <c r="W128" s="5"/>
      <c r="X128" s="5"/>
      <c r="Y128" s="5"/>
      <c r="Z128" s="54">
        <v>41025.115764683265</v>
      </c>
    </row>
    <row r="129" spans="1:26" ht="12.75">
      <c r="A129" s="31">
        <v>38888</v>
      </c>
      <c r="B129" s="37" t="s">
        <v>13</v>
      </c>
      <c r="C129" s="37"/>
      <c r="D129" s="37"/>
      <c r="E129" s="8">
        <v>32.86873685263823</v>
      </c>
      <c r="F129" s="8">
        <v>0.264368458472802</v>
      </c>
      <c r="G129" s="8">
        <v>16.642933292987124</v>
      </c>
      <c r="H129" s="8">
        <v>0.6270356647759995</v>
      </c>
      <c r="I129" s="8">
        <v>0.022614745714955167</v>
      </c>
      <c r="J129" s="8"/>
      <c r="K129" s="8">
        <v>0.015536226298559762</v>
      </c>
      <c r="L129" s="4">
        <f t="shared" si="45"/>
        <v>1801.1923815305836</v>
      </c>
      <c r="M129" s="4">
        <f t="shared" si="46"/>
        <v>105.79254256306302</v>
      </c>
      <c r="N129" s="4">
        <f t="shared" si="47"/>
        <v>3987.9045009347183</v>
      </c>
      <c r="O129" s="4">
        <f t="shared" si="48"/>
        <v>94.0473904276768</v>
      </c>
      <c r="P129" s="4">
        <f t="shared" si="49"/>
        <v>329.4696437092831</v>
      </c>
      <c r="Q129" s="4">
        <f t="shared" si="50"/>
        <v>138.25613753849433</v>
      </c>
      <c r="R129" s="4">
        <f t="shared" si="51"/>
        <v>13.27392873375875</v>
      </c>
      <c r="S129" s="5"/>
      <c r="T129" s="5"/>
      <c r="U129" s="5"/>
      <c r="V129" s="5"/>
      <c r="W129" s="5"/>
      <c r="X129" s="5"/>
      <c r="Y129" s="5"/>
      <c r="Z129" s="54">
        <v>46410.692687036164</v>
      </c>
    </row>
    <row r="130" spans="1:26" ht="12.75">
      <c r="A130" s="31">
        <v>38889</v>
      </c>
      <c r="B130" s="37" t="s">
        <v>13</v>
      </c>
      <c r="C130" s="37"/>
      <c r="D130" s="37"/>
      <c r="E130" s="8">
        <v>30.877372816418454</v>
      </c>
      <c r="F130" s="8">
        <v>0.2775764646831473</v>
      </c>
      <c r="G130" s="8">
        <v>13.379025693762895</v>
      </c>
      <c r="H130" s="8">
        <v>1.0433324870904568</v>
      </c>
      <c r="I130" s="8">
        <v>0.23335544233524827</v>
      </c>
      <c r="J130" s="8"/>
      <c r="K130" s="8">
        <v>0.06940448584755406</v>
      </c>
      <c r="L130" s="4">
        <f t="shared" si="45"/>
        <v>1832.0697543470021</v>
      </c>
      <c r="M130" s="4">
        <f t="shared" si="46"/>
        <v>106.07011902774617</v>
      </c>
      <c r="N130" s="4">
        <f t="shared" si="47"/>
        <v>4001.283526628481</v>
      </c>
      <c r="O130" s="4">
        <f t="shared" si="48"/>
        <v>95.09072291476726</v>
      </c>
      <c r="P130" s="4">
        <f t="shared" si="49"/>
        <v>329.70299915161837</v>
      </c>
      <c r="Q130" s="4">
        <f t="shared" si="50"/>
        <v>138.25613753849433</v>
      </c>
      <c r="R130" s="4">
        <f t="shared" si="51"/>
        <v>13.343333219606304</v>
      </c>
      <c r="S130" s="5"/>
      <c r="T130" s="5"/>
      <c r="U130" s="5"/>
      <c r="V130" s="5"/>
      <c r="W130" s="5"/>
      <c r="X130" s="5"/>
      <c r="Y130" s="5"/>
      <c r="Z130" s="54">
        <v>35377.31531999326</v>
      </c>
    </row>
    <row r="131" spans="1:26" ht="12.75">
      <c r="A131" s="31">
        <v>38890</v>
      </c>
      <c r="B131" s="34">
        <v>1</v>
      </c>
      <c r="C131" s="34">
        <v>24465</v>
      </c>
      <c r="D131" s="33">
        <v>0.101</v>
      </c>
      <c r="E131" s="7">
        <v>27.253836149809015</v>
      </c>
      <c r="F131" s="7">
        <v>0.35159123934367753</v>
      </c>
      <c r="G131" s="7">
        <v>12.590410940489361</v>
      </c>
      <c r="H131" s="7">
        <v>0.7508814276664304</v>
      </c>
      <c r="I131" s="7">
        <v>0.17749587678210454</v>
      </c>
      <c r="J131" s="6">
        <v>0.04119982087194134</v>
      </c>
      <c r="K131" s="6">
        <v>0.00433170355441773</v>
      </c>
      <c r="L131" s="4">
        <f aca="true" t="shared" si="52" ref="L131:R131">E131</f>
        <v>27.253836149809015</v>
      </c>
      <c r="M131" s="4">
        <f t="shared" si="52"/>
        <v>0.35159123934367753</v>
      </c>
      <c r="N131" s="4">
        <f t="shared" si="52"/>
        <v>12.590410940489361</v>
      </c>
      <c r="O131" s="4">
        <f t="shared" si="52"/>
        <v>0.7508814276664304</v>
      </c>
      <c r="P131" s="4">
        <f t="shared" si="52"/>
        <v>0.17749587678210454</v>
      </c>
      <c r="Q131" s="4">
        <f t="shared" si="52"/>
        <v>0.04119982087194134</v>
      </c>
      <c r="R131" s="4">
        <f t="shared" si="52"/>
        <v>0.00433170355441773</v>
      </c>
      <c r="S131" s="5">
        <f t="shared" si="24"/>
        <v>0.5053071766831543</v>
      </c>
      <c r="T131" s="5">
        <f t="shared" si="25"/>
        <v>0.013037546385962977</v>
      </c>
      <c r="U131" s="5">
        <f t="shared" si="26"/>
        <v>0.5146295091146275</v>
      </c>
      <c r="V131" s="5">
        <f t="shared" si="27"/>
        <v>0.013921921749008494</v>
      </c>
      <c r="W131" s="5">
        <f t="shared" si="28"/>
        <v>0.003290910676818419</v>
      </c>
      <c r="X131" s="5">
        <f t="shared" si="29"/>
        <v>0.0007638765071535905</v>
      </c>
      <c r="Y131" s="5">
        <f t="shared" si="30"/>
        <v>8.031313027933302E-05</v>
      </c>
      <c r="Z131" s="54">
        <v>24425.84378396691</v>
      </c>
    </row>
    <row r="132" spans="1:26" ht="12.75">
      <c r="A132" s="31">
        <v>38891</v>
      </c>
      <c r="B132" s="34">
        <v>2</v>
      </c>
      <c r="C132" s="34">
        <v>24396</v>
      </c>
      <c r="D132" s="33">
        <v>0.137</v>
      </c>
      <c r="E132" s="7">
        <v>21.71352302730959</v>
      </c>
      <c r="F132" s="7">
        <v>0.3896451233177555</v>
      </c>
      <c r="G132" s="7">
        <v>11.2979178613105</v>
      </c>
      <c r="H132" s="7">
        <v>0.4113231781213495</v>
      </c>
      <c r="I132" s="7">
        <v>0.20591790682103453</v>
      </c>
      <c r="J132" s="7">
        <v>0.062897892462049</v>
      </c>
      <c r="K132" s="7">
        <v>0.025159156984819558</v>
      </c>
      <c r="L132" s="4">
        <f aca="true" t="shared" si="53" ref="L132:R132">L131+E132</f>
        <v>48.96735917711861</v>
      </c>
      <c r="M132" s="4">
        <f t="shared" si="53"/>
        <v>0.7412363626614331</v>
      </c>
      <c r="N132" s="4">
        <f t="shared" si="53"/>
        <v>23.88832880179986</v>
      </c>
      <c r="O132" s="4">
        <f t="shared" si="53"/>
        <v>1.16220460578778</v>
      </c>
      <c r="P132" s="4">
        <f t="shared" si="53"/>
        <v>0.38341378360313905</v>
      </c>
      <c r="Q132" s="4">
        <f t="shared" si="53"/>
        <v>0.10409771333399033</v>
      </c>
      <c r="R132" s="4">
        <f t="shared" si="53"/>
        <v>0.029490860539237287</v>
      </c>
      <c r="S132" s="5">
        <f aca="true" t="shared" si="54" ref="S132:S180">L132*453.6/C132</f>
        <v>0.910460490356657</v>
      </c>
      <c r="T132" s="5">
        <f aca="true" t="shared" si="55" ref="T132:T180">M132*2*453.6/C132</f>
        <v>0.02756392966906264</v>
      </c>
      <c r="U132" s="5">
        <f aca="true" t="shared" si="56" ref="U132:U180">N132*1000/C132</f>
        <v>0.9791903919412961</v>
      </c>
      <c r="V132" s="5">
        <f aca="true" t="shared" si="57" ref="V132:V180">O132*453.6/C132</f>
        <v>0.021609116625075298</v>
      </c>
      <c r="W132" s="5">
        <f aca="true" t="shared" si="58" ref="W132:W180">P132*453.6/C132</f>
        <v>0.007128893763009668</v>
      </c>
      <c r="X132" s="5">
        <f aca="true" t="shared" si="59" ref="X132:X180">Q132*453.6/C132</f>
        <v>0.001935510852938925</v>
      </c>
      <c r="Y132" s="5">
        <f aca="true" t="shared" si="60" ref="Y132:Y180">R132*453.6/C132</f>
        <v>0.0005483298221264976</v>
      </c>
      <c r="Z132" s="54">
        <v>14833.231544087654</v>
      </c>
    </row>
    <row r="133" spans="1:26" ht="12.75">
      <c r="A133" s="31">
        <v>38892</v>
      </c>
      <c r="B133" s="34">
        <v>3</v>
      </c>
      <c r="C133" s="34">
        <v>24355</v>
      </c>
      <c r="D133" s="33">
        <v>0.168</v>
      </c>
      <c r="E133" s="7">
        <v>23.1754746094005</v>
      </c>
      <c r="F133" s="7">
        <v>0.4629461432460005</v>
      </c>
      <c r="G133" s="7">
        <v>10.912682210028144</v>
      </c>
      <c r="H133" s="7">
        <v>0.6828014287151837</v>
      </c>
      <c r="I133" s="7">
        <v>0.22199806029249228</v>
      </c>
      <c r="J133" s="7">
        <v>0.07462343542310929</v>
      </c>
      <c r="K133" s="7">
        <v>0.029849374169243666</v>
      </c>
      <c r="L133" s="4">
        <f aca="true" t="shared" si="61" ref="L133:L180">L132+E133</f>
        <v>72.1428337865191</v>
      </c>
      <c r="M133" s="4">
        <f aca="true" t="shared" si="62" ref="M133:M180">M132+F133</f>
        <v>1.2041825059074336</v>
      </c>
      <c r="N133" s="4">
        <f aca="true" t="shared" si="63" ref="N133:N180">N132+G133</f>
        <v>34.80101101182801</v>
      </c>
      <c r="O133" s="4">
        <f aca="true" t="shared" si="64" ref="O133:O180">O132+H133</f>
        <v>1.8450060345029637</v>
      </c>
      <c r="P133" s="4">
        <f aca="true" t="shared" si="65" ref="P133:P180">P132+I133</f>
        <v>0.6054118438956313</v>
      </c>
      <c r="Q133" s="4">
        <f aca="true" t="shared" si="66" ref="Q133:Q180">Q132+J133</f>
        <v>0.1787211487570996</v>
      </c>
      <c r="R133" s="4">
        <f aca="true" t="shared" si="67" ref="R133:R180">R132+K133</f>
        <v>0.05934023470848095</v>
      </c>
      <c r="S133" s="5">
        <f t="shared" si="54"/>
        <v>1.343625103903308</v>
      </c>
      <c r="T133" s="5">
        <f t="shared" si="55"/>
        <v>0.0448546240755173</v>
      </c>
      <c r="U133" s="5">
        <f t="shared" si="56"/>
        <v>1.428906220974256</v>
      </c>
      <c r="V133" s="5">
        <f t="shared" si="57"/>
        <v>0.03436233780540113</v>
      </c>
      <c r="W133" s="5">
        <f t="shared" si="58"/>
        <v>0.011275500406120237</v>
      </c>
      <c r="X133" s="5">
        <f t="shared" si="59"/>
        <v>0.003328594254823255</v>
      </c>
      <c r="Y133" s="5">
        <f t="shared" si="60"/>
        <v>0.001105182938360376</v>
      </c>
      <c r="Z133" s="54">
        <v>22041.075643195378</v>
      </c>
    </row>
    <row r="134" spans="1:26" ht="12.75">
      <c r="A134" s="31">
        <v>38893</v>
      </c>
      <c r="B134" s="34">
        <v>4</v>
      </c>
      <c r="C134" s="34">
        <v>24324</v>
      </c>
      <c r="D134" s="33">
        <v>0.21</v>
      </c>
      <c r="E134" s="7">
        <v>21.963684281422427</v>
      </c>
      <c r="F134" s="7">
        <v>0.5301130813432381</v>
      </c>
      <c r="G134" s="7">
        <v>11.247368428611082</v>
      </c>
      <c r="H134" s="7">
        <v>0.44955754227106054</v>
      </c>
      <c r="I134" s="7">
        <v>0.268968897892395</v>
      </c>
      <c r="J134" s="7">
        <v>0.09458232401538612</v>
      </c>
      <c r="K134" s="7">
        <v>0.037832929606154427</v>
      </c>
      <c r="L134" s="4">
        <f t="shared" si="61"/>
        <v>94.10651806794154</v>
      </c>
      <c r="M134" s="4">
        <f t="shared" si="62"/>
        <v>1.7342955872506716</v>
      </c>
      <c r="N134" s="4">
        <f t="shared" si="63"/>
        <v>46.04837944043909</v>
      </c>
      <c r="O134" s="4">
        <f t="shared" si="64"/>
        <v>2.2945635767740242</v>
      </c>
      <c r="P134" s="4">
        <f t="shared" si="65"/>
        <v>0.8743807417880263</v>
      </c>
      <c r="Q134" s="4">
        <f t="shared" si="66"/>
        <v>0.27330347277248573</v>
      </c>
      <c r="R134" s="4">
        <f t="shared" si="67"/>
        <v>0.09717316431463538</v>
      </c>
      <c r="S134" s="5">
        <f t="shared" si="54"/>
        <v>1.7549217478876122</v>
      </c>
      <c r="T134" s="5">
        <f t="shared" si="55"/>
        <v>0.0646831506641099</v>
      </c>
      <c r="U134" s="5">
        <f t="shared" si="56"/>
        <v>1.8931252853329672</v>
      </c>
      <c r="V134" s="5">
        <f t="shared" si="57"/>
        <v>0.042789592107576775</v>
      </c>
      <c r="W134" s="5">
        <f t="shared" si="58"/>
        <v>0.016305669481789537</v>
      </c>
      <c r="X134" s="5">
        <f t="shared" si="59"/>
        <v>0.005096631115342852</v>
      </c>
      <c r="Y134" s="5">
        <f t="shared" si="60"/>
        <v>0.0018121093295970486</v>
      </c>
      <c r="Z134" s="54">
        <v>24030.837638106386</v>
      </c>
    </row>
    <row r="135" spans="1:26" ht="12.75">
      <c r="A135" s="31">
        <v>38894</v>
      </c>
      <c r="B135" s="34">
        <v>5</v>
      </c>
      <c r="C135" s="34">
        <v>24291</v>
      </c>
      <c r="D135" s="33">
        <v>0.233</v>
      </c>
      <c r="E135" s="7">
        <v>19.177972436342955</v>
      </c>
      <c r="F135" s="7">
        <v>0.5378982775531389</v>
      </c>
      <c r="G135" s="7">
        <v>11.213139205138708</v>
      </c>
      <c r="H135" s="6">
        <v>0.7534487750000001</v>
      </c>
      <c r="I135" s="7">
        <v>0.3135427821066718</v>
      </c>
      <c r="J135" s="6">
        <v>0.13401100260939255</v>
      </c>
      <c r="K135" s="6">
        <v>0.01086022494189741</v>
      </c>
      <c r="L135" s="4">
        <f t="shared" si="61"/>
        <v>113.28449050428449</v>
      </c>
      <c r="M135" s="4">
        <f t="shared" si="62"/>
        <v>2.2721938648038105</v>
      </c>
      <c r="N135" s="4">
        <f t="shared" si="63"/>
        <v>57.2615186455778</v>
      </c>
      <c r="O135" s="4">
        <f t="shared" si="64"/>
        <v>3.048012351774024</v>
      </c>
      <c r="P135" s="4">
        <f t="shared" si="65"/>
        <v>1.1879235238946981</v>
      </c>
      <c r="Q135" s="4">
        <f t="shared" si="66"/>
        <v>0.40731447538187826</v>
      </c>
      <c r="R135" s="4">
        <f t="shared" si="67"/>
        <v>0.10803338925653279</v>
      </c>
      <c r="S135" s="5">
        <f t="shared" si="54"/>
        <v>2.1154273143445494</v>
      </c>
      <c r="T135" s="5">
        <f t="shared" si="55"/>
        <v>0.08486000058252097</v>
      </c>
      <c r="U135" s="5">
        <f t="shared" si="56"/>
        <v>2.3573141758502243</v>
      </c>
      <c r="V135" s="5">
        <f t="shared" si="57"/>
        <v>0.05691731105202327</v>
      </c>
      <c r="W135" s="5">
        <f t="shared" si="58"/>
        <v>0.0221827882935505</v>
      </c>
      <c r="X135" s="5">
        <f t="shared" si="59"/>
        <v>0.007606020585122884</v>
      </c>
      <c r="Y135" s="5">
        <f t="shared" si="60"/>
        <v>0.0020173704403591156</v>
      </c>
      <c r="Z135" s="54">
        <v>21520.226034523635</v>
      </c>
    </row>
    <row r="136" spans="1:26" ht="12.75">
      <c r="A136" s="31">
        <v>38895</v>
      </c>
      <c r="B136" s="34">
        <v>6</v>
      </c>
      <c r="C136" s="34">
        <v>24262</v>
      </c>
      <c r="D136" s="33">
        <v>0.29</v>
      </c>
      <c r="E136" s="7">
        <v>18.042833197263292</v>
      </c>
      <c r="F136" s="7">
        <v>0.5636248547254566</v>
      </c>
      <c r="G136" s="7">
        <v>10.718603649286406</v>
      </c>
      <c r="H136" s="6">
        <v>0.8322529799999999</v>
      </c>
      <c r="I136" s="7">
        <v>0.5729326956470755</v>
      </c>
      <c r="J136" s="7">
        <v>0.1850993092593647</v>
      </c>
      <c r="K136" s="6">
        <v>0.013154618177790327</v>
      </c>
      <c r="L136" s="4">
        <f t="shared" si="61"/>
        <v>131.32732370154778</v>
      </c>
      <c r="M136" s="4">
        <f t="shared" si="62"/>
        <v>2.835818719529267</v>
      </c>
      <c r="N136" s="4">
        <f t="shared" si="63"/>
        <v>67.9801222948642</v>
      </c>
      <c r="O136" s="4">
        <f t="shared" si="64"/>
        <v>3.880265331774024</v>
      </c>
      <c r="P136" s="4">
        <f t="shared" si="65"/>
        <v>1.7608562195417736</v>
      </c>
      <c r="Q136" s="4">
        <f t="shared" si="66"/>
        <v>0.592413784641243</v>
      </c>
      <c r="R136" s="4">
        <f t="shared" si="67"/>
        <v>0.12118800743432312</v>
      </c>
      <c r="S136" s="5">
        <f t="shared" si="54"/>
        <v>2.4552829128275526</v>
      </c>
      <c r="T136" s="5">
        <f t="shared" si="55"/>
        <v>0.10603638374235229</v>
      </c>
      <c r="U136" s="5">
        <f t="shared" si="56"/>
        <v>2.801917496284898</v>
      </c>
      <c r="V136" s="5">
        <f t="shared" si="57"/>
        <v>0.07254506448325354</v>
      </c>
      <c r="W136" s="5">
        <f t="shared" si="58"/>
        <v>0.03292079718012318</v>
      </c>
      <c r="X136" s="5">
        <f t="shared" si="59"/>
        <v>0.011075710688041703</v>
      </c>
      <c r="Y136" s="5">
        <f t="shared" si="60"/>
        <v>0.0022657192388182744</v>
      </c>
      <c r="Z136" s="54">
        <v>20435.593585150607</v>
      </c>
    </row>
    <row r="137" spans="1:26" ht="12.75">
      <c r="A137" s="31">
        <v>38896</v>
      </c>
      <c r="B137" s="34">
        <v>7</v>
      </c>
      <c r="C137" s="34">
        <v>24240</v>
      </c>
      <c r="D137" s="33">
        <v>0.339</v>
      </c>
      <c r="E137" s="7">
        <v>20.04931271037044</v>
      </c>
      <c r="F137" s="7">
        <v>0.6310164285814386</v>
      </c>
      <c r="G137" s="7">
        <v>12.418728202954062</v>
      </c>
      <c r="H137" s="6">
        <v>0.902980565</v>
      </c>
      <c r="I137" s="7">
        <v>0.6888859619707179</v>
      </c>
      <c r="J137" s="7">
        <v>0.22465499254708426</v>
      </c>
      <c r="K137" s="6">
        <v>0.01575133899146445</v>
      </c>
      <c r="L137" s="4">
        <f t="shared" si="61"/>
        <v>151.3766364119182</v>
      </c>
      <c r="M137" s="4">
        <f t="shared" si="62"/>
        <v>3.4668351481107056</v>
      </c>
      <c r="N137" s="4">
        <f t="shared" si="63"/>
        <v>80.39885049781826</v>
      </c>
      <c r="O137" s="4">
        <f t="shared" si="64"/>
        <v>4.783245896774024</v>
      </c>
      <c r="P137" s="4">
        <f t="shared" si="65"/>
        <v>2.449742181512492</v>
      </c>
      <c r="Q137" s="4">
        <f t="shared" si="66"/>
        <v>0.8170687771883272</v>
      </c>
      <c r="R137" s="4">
        <f t="shared" si="67"/>
        <v>0.13693934642578756</v>
      </c>
      <c r="S137" s="5">
        <f t="shared" si="54"/>
        <v>2.8326915130547072</v>
      </c>
      <c r="T137" s="5">
        <f t="shared" si="55"/>
        <v>0.1297488798005789</v>
      </c>
      <c r="U137" s="5">
        <f t="shared" si="56"/>
        <v>3.3167842614611494</v>
      </c>
      <c r="V137" s="5">
        <f t="shared" si="57"/>
        <v>0.08950826480101887</v>
      </c>
      <c r="W137" s="5">
        <f t="shared" si="58"/>
        <v>0.04584171012929317</v>
      </c>
      <c r="X137" s="5">
        <f t="shared" si="59"/>
        <v>0.015289702860256816</v>
      </c>
      <c r="Y137" s="5">
        <f t="shared" si="60"/>
        <v>0.0025625283638092923</v>
      </c>
      <c r="Z137" s="54">
        <v>28130.133874489606</v>
      </c>
    </row>
    <row r="138" spans="1:26" ht="12.75">
      <c r="A138" s="31">
        <v>38897</v>
      </c>
      <c r="B138" s="34">
        <v>8</v>
      </c>
      <c r="C138" s="34">
        <v>24211</v>
      </c>
      <c r="D138" s="33">
        <v>0.365</v>
      </c>
      <c r="E138" s="7">
        <v>19.727458623916835</v>
      </c>
      <c r="F138" s="7">
        <v>0.6935792172736198</v>
      </c>
      <c r="G138" s="7">
        <v>12.872118729331525</v>
      </c>
      <c r="H138" s="6">
        <v>0.9661928599999998</v>
      </c>
      <c r="I138" s="7">
        <v>0.8487072363518141</v>
      </c>
      <c r="J138" s="7">
        <v>0.30853257720606325</v>
      </c>
      <c r="K138" s="6">
        <v>0.01866909859400577</v>
      </c>
      <c r="L138" s="4">
        <f t="shared" si="61"/>
        <v>171.10409503583506</v>
      </c>
      <c r="M138" s="4">
        <f t="shared" si="62"/>
        <v>4.160414365384326</v>
      </c>
      <c r="N138" s="4">
        <f t="shared" si="63"/>
        <v>93.27096922714978</v>
      </c>
      <c r="O138" s="4">
        <f t="shared" si="64"/>
        <v>5.7494387567740235</v>
      </c>
      <c r="P138" s="4">
        <f t="shared" si="65"/>
        <v>3.298449417864306</v>
      </c>
      <c r="Q138" s="4">
        <f t="shared" si="66"/>
        <v>1.1256013543943904</v>
      </c>
      <c r="R138" s="4">
        <f t="shared" si="67"/>
        <v>0.15560844501979332</v>
      </c>
      <c r="S138" s="5">
        <f t="shared" si="54"/>
        <v>3.205684090217454</v>
      </c>
      <c r="T138" s="5">
        <f t="shared" si="55"/>
        <v>0.1558931028159374</v>
      </c>
      <c r="U138" s="5">
        <f t="shared" si="56"/>
        <v>3.852421181576547</v>
      </c>
      <c r="V138" s="5">
        <f t="shared" si="57"/>
        <v>0.10771737722823085</v>
      </c>
      <c r="W138" s="5">
        <f t="shared" si="58"/>
        <v>0.061797391926944334</v>
      </c>
      <c r="X138" s="5">
        <f t="shared" si="59"/>
        <v>0.021088462862058382</v>
      </c>
      <c r="Y138" s="5">
        <f t="shared" si="60"/>
        <v>0.0029153686613926835</v>
      </c>
      <c r="Z138" s="54">
        <v>31348.887010487455</v>
      </c>
    </row>
    <row r="139" spans="1:26" ht="12.75">
      <c r="A139" s="31">
        <v>38898</v>
      </c>
      <c r="B139" s="34">
        <v>9</v>
      </c>
      <c r="C139" s="34">
        <v>24199</v>
      </c>
      <c r="D139" s="33">
        <v>0.438</v>
      </c>
      <c r="E139" s="7">
        <v>19.38724778729558</v>
      </c>
      <c r="F139" s="7">
        <v>0.7661842017467176</v>
      </c>
      <c r="G139" s="7">
        <v>15.09028482143274</v>
      </c>
      <c r="H139" s="6">
        <v>1.022451195</v>
      </c>
      <c r="I139" s="7">
        <v>0.9366854146624425</v>
      </c>
      <c r="J139" s="7">
        <v>0.3589562698505229</v>
      </c>
      <c r="K139" s="6">
        <v>0.021926608196500292</v>
      </c>
      <c r="L139" s="4">
        <f t="shared" si="61"/>
        <v>190.49134282313065</v>
      </c>
      <c r="M139" s="4">
        <f t="shared" si="62"/>
        <v>4.926598567131044</v>
      </c>
      <c r="N139" s="4">
        <f t="shared" si="63"/>
        <v>108.36125404858251</v>
      </c>
      <c r="O139" s="4">
        <f t="shared" si="64"/>
        <v>6.771889951774023</v>
      </c>
      <c r="P139" s="4">
        <f t="shared" si="65"/>
        <v>4.235134832526748</v>
      </c>
      <c r="Q139" s="4">
        <f t="shared" si="66"/>
        <v>1.4845576242449132</v>
      </c>
      <c r="R139" s="4">
        <f t="shared" si="67"/>
        <v>0.17753505321629362</v>
      </c>
      <c r="S139" s="5">
        <f t="shared" si="54"/>
        <v>3.5706794952093914</v>
      </c>
      <c r="T139" s="5">
        <f t="shared" si="55"/>
        <v>0.18469400471512387</v>
      </c>
      <c r="U139" s="5">
        <f t="shared" si="56"/>
        <v>4.477922808735175</v>
      </c>
      <c r="V139" s="5">
        <f t="shared" si="57"/>
        <v>0.12693620736909364</v>
      </c>
      <c r="W139" s="5">
        <f t="shared" si="58"/>
        <v>0.07938580767941375</v>
      </c>
      <c r="X139" s="5">
        <f t="shared" si="59"/>
        <v>0.02782740354384448</v>
      </c>
      <c r="Y139" s="5">
        <f t="shared" si="60"/>
        <v>0.003327819337117682</v>
      </c>
      <c r="Z139" s="54">
        <v>35136.28773948781</v>
      </c>
    </row>
    <row r="140" spans="1:26" ht="12.75">
      <c r="A140" s="31">
        <v>38899</v>
      </c>
      <c r="B140" s="34">
        <v>10</v>
      </c>
      <c r="C140" s="34">
        <v>24189</v>
      </c>
      <c r="D140" s="33">
        <v>0.477</v>
      </c>
      <c r="E140" s="7">
        <v>20.426401916211532</v>
      </c>
      <c r="F140" s="7">
        <v>0.8888216699380859</v>
      </c>
      <c r="G140" s="7">
        <v>17.90631259006325</v>
      </c>
      <c r="H140" s="6">
        <v>1.0723169000000001</v>
      </c>
      <c r="I140" s="7">
        <v>3.6163085313215353</v>
      </c>
      <c r="J140" s="7">
        <v>1.4552903405650617</v>
      </c>
      <c r="K140" s="6">
        <v>0.025542579010034018</v>
      </c>
      <c r="L140" s="4">
        <f t="shared" si="61"/>
        <v>210.9177447393422</v>
      </c>
      <c r="M140" s="4">
        <f t="shared" si="62"/>
        <v>5.815420237069129</v>
      </c>
      <c r="N140" s="4">
        <f t="shared" si="63"/>
        <v>126.26756663864576</v>
      </c>
      <c r="O140" s="4">
        <f t="shared" si="64"/>
        <v>7.8442068517740235</v>
      </c>
      <c r="P140" s="4">
        <f t="shared" si="65"/>
        <v>7.851443363848284</v>
      </c>
      <c r="Q140" s="4">
        <f t="shared" si="66"/>
        <v>2.939847964809975</v>
      </c>
      <c r="R140" s="4">
        <f t="shared" si="67"/>
        <v>0.20307763222632763</v>
      </c>
      <c r="S140" s="5">
        <f t="shared" si="54"/>
        <v>3.9551981898286668</v>
      </c>
      <c r="T140" s="5">
        <f t="shared" si="55"/>
        <v>0.21810530567899103</v>
      </c>
      <c r="U140" s="5">
        <f t="shared" si="56"/>
        <v>5.220040788732306</v>
      </c>
      <c r="V140" s="5">
        <f t="shared" si="57"/>
        <v>0.14709711968104086</v>
      </c>
      <c r="W140" s="5">
        <f t="shared" si="58"/>
        <v>0.14723282111048747</v>
      </c>
      <c r="X140" s="5">
        <f t="shared" si="59"/>
        <v>0.05512898577195439</v>
      </c>
      <c r="Y140" s="5">
        <f t="shared" si="60"/>
        <v>0.0038081778485204937</v>
      </c>
      <c r="Z140" s="54">
        <v>43627.011553701945</v>
      </c>
    </row>
    <row r="141" spans="1:26" ht="12.75">
      <c r="A141" s="31">
        <v>38900</v>
      </c>
      <c r="B141" s="34">
        <v>11</v>
      </c>
      <c r="C141" s="34">
        <v>24182</v>
      </c>
      <c r="D141" s="33">
        <v>0.578</v>
      </c>
      <c r="E141" s="7">
        <v>20.69080256720184</v>
      </c>
      <c r="F141" s="7">
        <v>0.9870174306518715</v>
      </c>
      <c r="G141" s="7">
        <v>23.189645522930043</v>
      </c>
      <c r="H141" s="6">
        <v>1.1163513049999998</v>
      </c>
      <c r="I141" s="7">
        <v>3.731256562215629</v>
      </c>
      <c r="J141" s="7">
        <v>1.5711750011598475</v>
      </c>
      <c r="K141" s="6">
        <v>0.029535722245692928</v>
      </c>
      <c r="L141" s="4">
        <f t="shared" si="61"/>
        <v>231.60854730654404</v>
      </c>
      <c r="M141" s="4">
        <f t="shared" si="62"/>
        <v>6.802437667721001</v>
      </c>
      <c r="N141" s="4">
        <f t="shared" si="63"/>
        <v>149.4572121615758</v>
      </c>
      <c r="O141" s="4">
        <f t="shared" si="64"/>
        <v>8.960558156774024</v>
      </c>
      <c r="P141" s="4">
        <f t="shared" si="65"/>
        <v>11.582699926063913</v>
      </c>
      <c r="Q141" s="4">
        <f t="shared" si="66"/>
        <v>4.511022965969822</v>
      </c>
      <c r="R141" s="4">
        <f t="shared" si="67"/>
        <v>0.23261335447202056</v>
      </c>
      <c r="S141" s="5">
        <f t="shared" si="54"/>
        <v>4.344456085445719</v>
      </c>
      <c r="T141" s="5">
        <f t="shared" si="55"/>
        <v>0.25519690067639117</v>
      </c>
      <c r="U141" s="5">
        <f t="shared" si="56"/>
        <v>6.18051493514084</v>
      </c>
      <c r="V141" s="5">
        <f t="shared" si="57"/>
        <v>0.16807994292914968</v>
      </c>
      <c r="W141" s="5">
        <f t="shared" si="58"/>
        <v>0.21726543240685597</v>
      </c>
      <c r="X141" s="5">
        <f t="shared" si="59"/>
        <v>0.0846166577356675</v>
      </c>
      <c r="Y141" s="5">
        <f t="shared" si="60"/>
        <v>0.004363304010772828</v>
      </c>
      <c r="Z141" s="54">
        <v>44914.37421039271</v>
      </c>
    </row>
    <row r="142" spans="1:26" ht="12.75">
      <c r="A142" s="31">
        <v>38901</v>
      </c>
      <c r="B142" s="34">
        <v>12</v>
      </c>
      <c r="C142" s="34">
        <v>24168</v>
      </c>
      <c r="D142" s="33">
        <v>0.64</v>
      </c>
      <c r="E142" s="7">
        <v>24.071443465650713</v>
      </c>
      <c r="F142" s="7">
        <v>1.0483543106774118</v>
      </c>
      <c r="G142" s="7">
        <v>25.90260236566896</v>
      </c>
      <c r="H142" s="6">
        <v>1.1551157399999998</v>
      </c>
      <c r="I142" s="7">
        <v>6.756856228563496</v>
      </c>
      <c r="J142" s="7">
        <v>2.3204153011051214</v>
      </c>
      <c r="K142" s="6">
        <v>0.03392474911456305</v>
      </c>
      <c r="L142" s="4">
        <f t="shared" si="61"/>
        <v>255.67999077219474</v>
      </c>
      <c r="M142" s="4">
        <f t="shared" si="62"/>
        <v>7.850791978398412</v>
      </c>
      <c r="N142" s="4">
        <f t="shared" si="63"/>
        <v>175.35981452724477</v>
      </c>
      <c r="O142" s="4">
        <f t="shared" si="64"/>
        <v>10.115673896774023</v>
      </c>
      <c r="P142" s="4">
        <f t="shared" si="65"/>
        <v>18.33955615462741</v>
      </c>
      <c r="Q142" s="4">
        <f t="shared" si="66"/>
        <v>6.831438267074944</v>
      </c>
      <c r="R142" s="4">
        <f t="shared" si="67"/>
        <v>0.2665381035865836</v>
      </c>
      <c r="S142" s="5">
        <f t="shared" si="54"/>
        <v>4.798760502079921</v>
      </c>
      <c r="T142" s="5">
        <f t="shared" si="55"/>
        <v>0.2946970573817875</v>
      </c>
      <c r="U142" s="5">
        <f t="shared" si="56"/>
        <v>7.255867863590068</v>
      </c>
      <c r="V142" s="5">
        <f t="shared" si="57"/>
        <v>0.18985723599704968</v>
      </c>
      <c r="W142" s="5">
        <f t="shared" si="58"/>
        <v>0.34420815424275875</v>
      </c>
      <c r="X142" s="5">
        <f t="shared" si="59"/>
        <v>0.12821666658164493</v>
      </c>
      <c r="Y142" s="5">
        <f t="shared" si="60"/>
        <v>0.00500255229174422</v>
      </c>
      <c r="Z142" s="54">
        <v>57259.06838558978</v>
      </c>
    </row>
    <row r="143" spans="1:26" ht="12.75">
      <c r="A143" s="31">
        <v>38902</v>
      </c>
      <c r="B143" s="34">
        <v>13</v>
      </c>
      <c r="C143" s="34">
        <v>24156</v>
      </c>
      <c r="D143" s="33">
        <v>0.744</v>
      </c>
      <c r="E143" s="7">
        <v>22.275114834141416</v>
      </c>
      <c r="F143" s="7">
        <v>1.1698262608954144</v>
      </c>
      <c r="G143" s="7">
        <v>28.57195392451011</v>
      </c>
      <c r="H143" s="6">
        <v>1.189171535</v>
      </c>
      <c r="I143" s="7">
        <v>4.545862307447131</v>
      </c>
      <c r="J143" s="7">
        <v>1.7829693438971865</v>
      </c>
      <c r="K143" s="6">
        <v>0.038728370827730355</v>
      </c>
      <c r="L143" s="4">
        <f t="shared" si="61"/>
        <v>277.95510560633613</v>
      </c>
      <c r="M143" s="4">
        <f t="shared" si="62"/>
        <v>9.020618239293826</v>
      </c>
      <c r="N143" s="4">
        <f t="shared" si="63"/>
        <v>203.93176845175486</v>
      </c>
      <c r="O143" s="4">
        <f t="shared" si="64"/>
        <v>11.304845431774023</v>
      </c>
      <c r="P143" s="4">
        <f t="shared" si="65"/>
        <v>22.88541846207454</v>
      </c>
      <c r="Q143" s="4">
        <f t="shared" si="66"/>
        <v>8.61440761097213</v>
      </c>
      <c r="R143" s="4">
        <f t="shared" si="67"/>
        <v>0.3052664744143139</v>
      </c>
      <c r="S143" s="5">
        <f t="shared" si="54"/>
        <v>5.219425231952065</v>
      </c>
      <c r="T143" s="5">
        <f t="shared" si="55"/>
        <v>0.3387773168855506</v>
      </c>
      <c r="U143" s="5">
        <f t="shared" si="56"/>
        <v>8.44228218462307</v>
      </c>
      <c r="V143" s="5">
        <f t="shared" si="57"/>
        <v>0.21228174730305918</v>
      </c>
      <c r="W143" s="5">
        <f t="shared" si="58"/>
        <v>0.42974109183627307</v>
      </c>
      <c r="X143" s="5">
        <f t="shared" si="59"/>
        <v>0.16176085826862718</v>
      </c>
      <c r="Y143" s="5">
        <f t="shared" si="60"/>
        <v>0.005732276568733765</v>
      </c>
      <c r="Z143" s="54">
        <v>43933.47959945001</v>
      </c>
    </row>
    <row r="144" spans="1:26" ht="12.75">
      <c r="A144" s="31">
        <v>38903</v>
      </c>
      <c r="B144" s="34">
        <v>14</v>
      </c>
      <c r="C144" s="34">
        <v>24151</v>
      </c>
      <c r="D144" s="33">
        <v>0.816</v>
      </c>
      <c r="E144" s="7">
        <v>19.303668503827716</v>
      </c>
      <c r="F144" s="7">
        <v>1.1618337838024735</v>
      </c>
      <c r="G144" s="7">
        <v>33.52470198124421</v>
      </c>
      <c r="H144" s="6">
        <v>1.2190800199999998</v>
      </c>
      <c r="I144" s="7">
        <v>2.7587506430667563</v>
      </c>
      <c r="J144" s="7">
        <v>0.9220646299579622</v>
      </c>
      <c r="K144" s="6">
        <v>0.04396529859628088</v>
      </c>
      <c r="L144" s="4">
        <f t="shared" si="61"/>
        <v>297.25877411016387</v>
      </c>
      <c r="M144" s="4">
        <f t="shared" si="62"/>
        <v>10.1824520230963</v>
      </c>
      <c r="N144" s="4">
        <f t="shared" si="63"/>
        <v>237.45647043299908</v>
      </c>
      <c r="O144" s="4">
        <f t="shared" si="64"/>
        <v>12.523925451774023</v>
      </c>
      <c r="P144" s="4">
        <f t="shared" si="65"/>
        <v>25.644169105141295</v>
      </c>
      <c r="Q144" s="4">
        <f t="shared" si="66"/>
        <v>9.536472240930092</v>
      </c>
      <c r="R144" s="4">
        <f t="shared" si="67"/>
        <v>0.3492317730105948</v>
      </c>
      <c r="S144" s="5">
        <f t="shared" si="54"/>
        <v>5.5830640526839606</v>
      </c>
      <c r="T144" s="5">
        <f t="shared" si="55"/>
        <v>0.38249018572121085</v>
      </c>
      <c r="U144" s="5">
        <f t="shared" si="56"/>
        <v>9.832158934743864</v>
      </c>
      <c r="V144" s="5">
        <f t="shared" si="57"/>
        <v>0.23522225104238736</v>
      </c>
      <c r="W144" s="5">
        <f t="shared" si="58"/>
        <v>0.4816444497574465</v>
      </c>
      <c r="X144" s="5">
        <f t="shared" si="59"/>
        <v>0.17911240977540846</v>
      </c>
      <c r="Y144" s="5">
        <f t="shared" si="60"/>
        <v>0.006559212133559928</v>
      </c>
      <c r="Z144" s="54">
        <v>31536.043714272564</v>
      </c>
    </row>
    <row r="145" spans="1:26" ht="12.75">
      <c r="A145" s="31">
        <v>38904</v>
      </c>
      <c r="B145" s="34">
        <v>15</v>
      </c>
      <c r="C145" s="34">
        <v>24147</v>
      </c>
      <c r="D145" s="33">
        <v>0.912</v>
      </c>
      <c r="E145" s="7">
        <v>18.585061810145145</v>
      </c>
      <c r="F145" s="7">
        <v>1.1679721481025387</v>
      </c>
      <c r="G145" s="7">
        <v>28.303260234848477</v>
      </c>
      <c r="H145" s="6">
        <v>1.245402525</v>
      </c>
      <c r="I145" s="7">
        <v>3.8404948150311027</v>
      </c>
      <c r="J145" s="7">
        <v>1.3000209614598583</v>
      </c>
      <c r="K145" s="6">
        <v>0.0496542436313006</v>
      </c>
      <c r="L145" s="4">
        <f t="shared" si="61"/>
        <v>315.843835920309</v>
      </c>
      <c r="M145" s="4">
        <f t="shared" si="62"/>
        <v>11.350424171198839</v>
      </c>
      <c r="N145" s="4">
        <f t="shared" si="63"/>
        <v>265.7597306678476</v>
      </c>
      <c r="O145" s="4">
        <f t="shared" si="64"/>
        <v>13.769327976774022</v>
      </c>
      <c r="P145" s="4">
        <f t="shared" si="65"/>
        <v>29.484663920172398</v>
      </c>
      <c r="Q145" s="4">
        <f t="shared" si="66"/>
        <v>10.83649320238995</v>
      </c>
      <c r="R145" s="4">
        <f t="shared" si="67"/>
        <v>0.39888601664189544</v>
      </c>
      <c r="S145" s="5">
        <f t="shared" si="54"/>
        <v>5.933108211100848</v>
      </c>
      <c r="T145" s="5">
        <f t="shared" si="55"/>
        <v>0.42643412465778713</v>
      </c>
      <c r="U145" s="5">
        <f t="shared" si="56"/>
        <v>11.005910906855823</v>
      </c>
      <c r="V145" s="5">
        <f t="shared" si="57"/>
        <v>0.25865603057376474</v>
      </c>
      <c r="W145" s="5">
        <f t="shared" si="58"/>
        <v>0.5538677083774465</v>
      </c>
      <c r="X145" s="5">
        <f t="shared" si="59"/>
        <v>0.20356289877020256</v>
      </c>
      <c r="Y145" s="5">
        <f t="shared" si="60"/>
        <v>0.007493050778513429</v>
      </c>
      <c r="Z145" s="54">
        <v>25374.741122557847</v>
      </c>
    </row>
    <row r="146" spans="1:26" ht="12.75">
      <c r="A146" s="31">
        <v>38905</v>
      </c>
      <c r="B146" s="34">
        <v>16</v>
      </c>
      <c r="C146" s="34">
        <v>24142</v>
      </c>
      <c r="D146" s="33">
        <v>1.003</v>
      </c>
      <c r="E146" s="7">
        <v>22.519773487604635</v>
      </c>
      <c r="F146" s="7">
        <v>1.398364260207091</v>
      </c>
      <c r="G146" s="7">
        <v>30.961910807579358</v>
      </c>
      <c r="H146" s="6">
        <v>1.26870038</v>
      </c>
      <c r="I146" s="7">
        <v>5.0072592084485015</v>
      </c>
      <c r="J146" s="7">
        <v>2.0307668435421053</v>
      </c>
      <c r="K146" s="6">
        <v>0.05581391714387553</v>
      </c>
      <c r="L146" s="4">
        <f t="shared" si="61"/>
        <v>338.36360940791366</v>
      </c>
      <c r="M146" s="4">
        <f t="shared" si="62"/>
        <v>12.748788431405929</v>
      </c>
      <c r="N146" s="4">
        <f t="shared" si="63"/>
        <v>296.72164147542696</v>
      </c>
      <c r="O146" s="4">
        <f t="shared" si="64"/>
        <v>15.038028356774022</v>
      </c>
      <c r="P146" s="4">
        <f t="shared" si="65"/>
        <v>34.4919231286209</v>
      </c>
      <c r="Q146" s="4">
        <f t="shared" si="66"/>
        <v>12.867260045932055</v>
      </c>
      <c r="R146" s="4">
        <f t="shared" si="67"/>
        <v>0.45469993378577095</v>
      </c>
      <c r="S146" s="5">
        <f t="shared" si="54"/>
        <v>6.357457262340719</v>
      </c>
      <c r="T146" s="5">
        <f t="shared" si="55"/>
        <v>0.4790697069410761</v>
      </c>
      <c r="U146" s="5">
        <f t="shared" si="56"/>
        <v>12.290681860468352</v>
      </c>
      <c r="V146" s="5">
        <f t="shared" si="57"/>
        <v>0.28254699952914825</v>
      </c>
      <c r="W146" s="5">
        <f t="shared" si="58"/>
        <v>0.6480629745316229</v>
      </c>
      <c r="X146" s="5">
        <f t="shared" si="59"/>
        <v>0.24176079682026264</v>
      </c>
      <c r="Y146" s="5">
        <f t="shared" si="60"/>
        <v>0.008543281002618908</v>
      </c>
      <c r="Z146" s="54">
        <v>33521.18917868759</v>
      </c>
    </row>
    <row r="147" spans="1:26" ht="12.75">
      <c r="A147" s="31">
        <v>38906</v>
      </c>
      <c r="B147" s="34">
        <v>17</v>
      </c>
      <c r="C147" s="34">
        <v>24135</v>
      </c>
      <c r="D147" s="33">
        <v>1.119</v>
      </c>
      <c r="E147" s="7">
        <v>21.69662681456485</v>
      </c>
      <c r="F147" s="7">
        <v>1.3976839228054296</v>
      </c>
      <c r="G147" s="7">
        <v>27.02266513476429</v>
      </c>
      <c r="H147" s="6">
        <v>1.2895349150000004</v>
      </c>
      <c r="I147" s="7">
        <v>4.602259155339982</v>
      </c>
      <c r="J147" s="7">
        <v>1.501190850459655</v>
      </c>
      <c r="K147" s="6">
        <v>0.06246303034509166</v>
      </c>
      <c r="L147" s="4">
        <f t="shared" si="61"/>
        <v>360.0602362224785</v>
      </c>
      <c r="M147" s="4">
        <f t="shared" si="62"/>
        <v>14.146472354211358</v>
      </c>
      <c r="N147" s="4">
        <f t="shared" si="63"/>
        <v>323.74430661019124</v>
      </c>
      <c r="O147" s="4">
        <f t="shared" si="64"/>
        <v>16.32756327177402</v>
      </c>
      <c r="P147" s="4">
        <f t="shared" si="65"/>
        <v>39.094182283960876</v>
      </c>
      <c r="Q147" s="4">
        <f t="shared" si="66"/>
        <v>14.36845089639171</v>
      </c>
      <c r="R147" s="4">
        <f t="shared" si="67"/>
        <v>0.5171629641308626</v>
      </c>
      <c r="S147" s="5">
        <f t="shared" si="54"/>
        <v>6.767073675181946</v>
      </c>
      <c r="T147" s="5">
        <f t="shared" si="55"/>
        <v>0.5317455860675594</v>
      </c>
      <c r="U147" s="5">
        <f t="shared" si="56"/>
        <v>13.41389296085317</v>
      </c>
      <c r="V147" s="5">
        <f t="shared" si="57"/>
        <v>0.30686483116124696</v>
      </c>
      <c r="W147" s="5">
        <f t="shared" si="58"/>
        <v>0.7347470927700293</v>
      </c>
      <c r="X147" s="5">
        <f t="shared" si="59"/>
        <v>0.2700447203896118</v>
      </c>
      <c r="Y147" s="5">
        <f t="shared" si="60"/>
        <v>0.009719706672043062</v>
      </c>
      <c r="Z147" s="54">
        <v>36532.81133641802</v>
      </c>
    </row>
    <row r="148" spans="1:26" ht="12.75">
      <c r="A148" s="31">
        <v>38907</v>
      </c>
      <c r="B148" s="34">
        <v>18</v>
      </c>
      <c r="C148" s="34">
        <v>24129</v>
      </c>
      <c r="D148" s="33">
        <v>1.218</v>
      </c>
      <c r="E148" s="7">
        <v>20.646526785140043</v>
      </c>
      <c r="F148" s="7">
        <v>1.3805430734283772</v>
      </c>
      <c r="G148" s="7">
        <v>28.644041886382876</v>
      </c>
      <c r="H148" s="6">
        <v>1.3084674599999997</v>
      </c>
      <c r="I148" s="7">
        <v>3.4786800148025327</v>
      </c>
      <c r="J148" s="7">
        <v>1.0940003282918225</v>
      </c>
      <c r="K148" s="6">
        <v>0.06962029444603499</v>
      </c>
      <c r="L148" s="4">
        <f t="shared" si="61"/>
        <v>380.7067630076186</v>
      </c>
      <c r="M148" s="4">
        <f t="shared" si="62"/>
        <v>15.527015427639736</v>
      </c>
      <c r="N148" s="4">
        <f t="shared" si="63"/>
        <v>352.3883484965741</v>
      </c>
      <c r="O148" s="4">
        <f t="shared" si="64"/>
        <v>17.63603073177402</v>
      </c>
      <c r="P148" s="4">
        <f t="shared" si="65"/>
        <v>42.57286229876341</v>
      </c>
      <c r="Q148" s="4">
        <f t="shared" si="66"/>
        <v>15.462451224683534</v>
      </c>
      <c r="R148" s="4">
        <f t="shared" si="67"/>
        <v>0.5867832585768976</v>
      </c>
      <c r="S148" s="5">
        <f t="shared" si="54"/>
        <v>7.156889539568809</v>
      </c>
      <c r="T148" s="5">
        <f t="shared" si="55"/>
        <v>0.5837833476710501</v>
      </c>
      <c r="U148" s="5">
        <f t="shared" si="56"/>
        <v>14.60434947559261</v>
      </c>
      <c r="V148" s="5">
        <f t="shared" si="57"/>
        <v>0.33153895892630014</v>
      </c>
      <c r="W148" s="5">
        <f t="shared" si="58"/>
        <v>0.80032534869738</v>
      </c>
      <c r="X148" s="5">
        <f t="shared" si="59"/>
        <v>0.29067793424992544</v>
      </c>
      <c r="Y148" s="5">
        <f t="shared" si="60"/>
        <v>0.011030912432777188</v>
      </c>
      <c r="Z148" s="54">
        <v>41515.1620151095</v>
      </c>
    </row>
    <row r="149" spans="1:26" ht="12.75">
      <c r="A149" s="31">
        <v>38908</v>
      </c>
      <c r="B149" s="34">
        <v>19</v>
      </c>
      <c r="C149" s="34">
        <v>24123</v>
      </c>
      <c r="D149" s="33">
        <v>1.397</v>
      </c>
      <c r="E149" s="7">
        <v>23.174243112685392</v>
      </c>
      <c r="F149" s="7">
        <v>1.5961641012755068</v>
      </c>
      <c r="G149" s="7">
        <v>40.319216509150834</v>
      </c>
      <c r="H149" s="6">
        <v>1.326059345</v>
      </c>
      <c r="I149" s="7">
        <v>4.521953870760862</v>
      </c>
      <c r="J149" s="7">
        <v>1.8779181901654993</v>
      </c>
      <c r="K149" s="6">
        <v>0.07730442065779151</v>
      </c>
      <c r="L149" s="4">
        <f t="shared" si="61"/>
        <v>403.881006120304</v>
      </c>
      <c r="M149" s="4">
        <f t="shared" si="62"/>
        <v>17.12317952891524</v>
      </c>
      <c r="N149" s="4">
        <f t="shared" si="63"/>
        <v>392.707565005725</v>
      </c>
      <c r="O149" s="4">
        <f t="shared" si="64"/>
        <v>18.96209007677402</v>
      </c>
      <c r="P149" s="4">
        <f t="shared" si="65"/>
        <v>47.09481616952427</v>
      </c>
      <c r="Q149" s="4">
        <f t="shared" si="66"/>
        <v>17.340369414849032</v>
      </c>
      <c r="R149" s="4">
        <f t="shared" si="67"/>
        <v>0.6640876792346891</v>
      </c>
      <c r="S149" s="5">
        <f t="shared" si="54"/>
        <v>7.594429564157439</v>
      </c>
      <c r="T149" s="5">
        <f t="shared" si="55"/>
        <v>0.6439559121432619</v>
      </c>
      <c r="U149" s="5">
        <f t="shared" si="56"/>
        <v>16.279383368806737</v>
      </c>
      <c r="V149" s="5">
        <f t="shared" si="57"/>
        <v>0.3565561521711519</v>
      </c>
      <c r="W149" s="5">
        <f t="shared" si="58"/>
        <v>0.885553563590607</v>
      </c>
      <c r="X149" s="5">
        <f t="shared" si="59"/>
        <v>0.3260619146281773</v>
      </c>
      <c r="Y149" s="5">
        <f t="shared" si="60"/>
        <v>0.012487259930392366</v>
      </c>
      <c r="Z149" s="54">
        <v>47241.44370975471</v>
      </c>
    </row>
    <row r="150" spans="1:26" ht="12.75">
      <c r="A150" s="31">
        <v>38909</v>
      </c>
      <c r="B150" s="34">
        <v>20</v>
      </c>
      <c r="C150" s="34">
        <v>24108</v>
      </c>
      <c r="D150" s="33">
        <v>1.48</v>
      </c>
      <c r="E150" s="7">
        <v>29.629593978254913</v>
      </c>
      <c r="F150" s="7">
        <v>1.9435144792100005</v>
      </c>
      <c r="G150" s="7">
        <v>65.58261226031846</v>
      </c>
      <c r="H150" s="6">
        <v>1.3428719</v>
      </c>
      <c r="I150" s="7">
        <v>4.709349419114792</v>
      </c>
      <c r="J150" s="7">
        <v>1.737911231659726</v>
      </c>
      <c r="K150" s="7">
        <v>0.11903338590888925</v>
      </c>
      <c r="L150" s="4">
        <f t="shared" si="61"/>
        <v>433.5106000985589</v>
      </c>
      <c r="M150" s="4">
        <f t="shared" si="62"/>
        <v>19.066694008125243</v>
      </c>
      <c r="N150" s="4">
        <f t="shared" si="63"/>
        <v>458.29017726604343</v>
      </c>
      <c r="O150" s="4">
        <f t="shared" si="64"/>
        <v>20.30496197677402</v>
      </c>
      <c r="P150" s="4">
        <f t="shared" si="65"/>
        <v>51.804165588639066</v>
      </c>
      <c r="Q150" s="4">
        <f t="shared" si="66"/>
        <v>19.07828064650876</v>
      </c>
      <c r="R150" s="4">
        <f t="shared" si="67"/>
        <v>0.7831210651435784</v>
      </c>
      <c r="S150" s="5">
        <f t="shared" si="54"/>
        <v>8.156645437394488</v>
      </c>
      <c r="T150" s="5">
        <f t="shared" si="55"/>
        <v>0.7174923180757932</v>
      </c>
      <c r="U150" s="5">
        <f t="shared" si="56"/>
        <v>19.009879594576216</v>
      </c>
      <c r="V150" s="5">
        <f t="shared" si="57"/>
        <v>0.38204458074766456</v>
      </c>
      <c r="W150" s="5">
        <f t="shared" si="58"/>
        <v>0.9747125232705608</v>
      </c>
      <c r="X150" s="5">
        <f t="shared" si="59"/>
        <v>0.3589641654743808</v>
      </c>
      <c r="Y150" s="5">
        <f t="shared" si="60"/>
        <v>0.014734682061934923</v>
      </c>
      <c r="Z150" s="54">
        <v>57553.10855576795</v>
      </c>
    </row>
    <row r="151" spans="1:26" ht="12.75">
      <c r="A151" s="31">
        <v>38910</v>
      </c>
      <c r="B151" s="34">
        <v>21</v>
      </c>
      <c r="C151" s="34">
        <v>24100</v>
      </c>
      <c r="D151" s="33">
        <v>1.601</v>
      </c>
      <c r="E151" s="7">
        <v>39.31707418077694</v>
      </c>
      <c r="F151" s="7">
        <v>2.173994808457972</v>
      </c>
      <c r="G151" s="7">
        <v>87.54617534244932</v>
      </c>
      <c r="H151" s="6">
        <v>1.3594664550000002</v>
      </c>
      <c r="I151" s="7">
        <v>5.482717988469521</v>
      </c>
      <c r="J151" s="7">
        <v>1.865783889206371</v>
      </c>
      <c r="K151" s="7">
        <v>0.1392549080073505</v>
      </c>
      <c r="L151" s="4">
        <f t="shared" si="61"/>
        <v>472.82767427933584</v>
      </c>
      <c r="M151" s="4">
        <f t="shared" si="62"/>
        <v>21.240688816583216</v>
      </c>
      <c r="N151" s="4">
        <f t="shared" si="63"/>
        <v>545.8363526084927</v>
      </c>
      <c r="O151" s="4">
        <f t="shared" si="64"/>
        <v>21.66442843177402</v>
      </c>
      <c r="P151" s="4">
        <f t="shared" si="65"/>
        <v>57.28688357710859</v>
      </c>
      <c r="Q151" s="4">
        <f t="shared" si="66"/>
        <v>20.94406453571513</v>
      </c>
      <c r="R151" s="4">
        <f t="shared" si="67"/>
        <v>0.9223759731509289</v>
      </c>
      <c r="S151" s="5">
        <f t="shared" si="54"/>
        <v>8.899362367348829</v>
      </c>
      <c r="T151" s="5">
        <f t="shared" si="55"/>
        <v>0.7995665101412569</v>
      </c>
      <c r="U151" s="5">
        <f t="shared" si="56"/>
        <v>22.648811311555715</v>
      </c>
      <c r="V151" s="5">
        <f t="shared" si="57"/>
        <v>0.407758702765672</v>
      </c>
      <c r="W151" s="5">
        <f t="shared" si="58"/>
        <v>1.078229476787405</v>
      </c>
      <c r="X151" s="5">
        <f t="shared" si="59"/>
        <v>0.3942003183983561</v>
      </c>
      <c r="Y151" s="5">
        <f t="shared" si="60"/>
        <v>0.01736057018345483</v>
      </c>
      <c r="Z151" s="54">
        <v>52926.218110438596</v>
      </c>
    </row>
    <row r="152" spans="1:26" ht="12.75">
      <c r="A152" s="31">
        <v>38911</v>
      </c>
      <c r="B152" s="34">
        <v>22</v>
      </c>
      <c r="C152" s="34">
        <v>24086</v>
      </c>
      <c r="D152" s="33">
        <v>1.772</v>
      </c>
      <c r="E152" s="7">
        <v>43.0718588966854</v>
      </c>
      <c r="F152" s="7">
        <v>2.027254883692976</v>
      </c>
      <c r="G152" s="7">
        <v>91.07748958067435</v>
      </c>
      <c r="H152" s="6">
        <v>1.3764043400000001</v>
      </c>
      <c r="I152" s="7">
        <v>4.741868124374273</v>
      </c>
      <c r="J152" s="7">
        <v>2.161180143150291</v>
      </c>
      <c r="K152" s="7">
        <v>0.15587786427112887</v>
      </c>
      <c r="L152" s="4">
        <f t="shared" si="61"/>
        <v>515.8995331760212</v>
      </c>
      <c r="M152" s="4">
        <f t="shared" si="62"/>
        <v>23.26794370027619</v>
      </c>
      <c r="N152" s="4">
        <f t="shared" si="63"/>
        <v>636.9138421891671</v>
      </c>
      <c r="O152" s="4">
        <f t="shared" si="64"/>
        <v>23.04083277177402</v>
      </c>
      <c r="P152" s="4">
        <f t="shared" si="65"/>
        <v>62.02875170148286</v>
      </c>
      <c r="Q152" s="4">
        <f t="shared" si="66"/>
        <v>23.105244678865418</v>
      </c>
      <c r="R152" s="4">
        <f t="shared" si="67"/>
        <v>1.0782538374220578</v>
      </c>
      <c r="S152" s="5">
        <f t="shared" si="54"/>
        <v>9.71568663325763</v>
      </c>
      <c r="T152" s="5">
        <f t="shared" si="55"/>
        <v>0.8763878819600831</v>
      </c>
      <c r="U152" s="5">
        <f t="shared" si="56"/>
        <v>26.443321522426597</v>
      </c>
      <c r="V152" s="5">
        <f t="shared" si="57"/>
        <v>0.4339168706002116</v>
      </c>
      <c r="W152" s="5">
        <f t="shared" si="58"/>
        <v>1.1681575094159522</v>
      </c>
      <c r="X152" s="5">
        <f t="shared" si="59"/>
        <v>0.4351299089235803</v>
      </c>
      <c r="Y152" s="5">
        <f t="shared" si="60"/>
        <v>0.020306233523816553</v>
      </c>
      <c r="Z152" s="54">
        <v>69164.31915564167</v>
      </c>
    </row>
    <row r="153" spans="1:26" ht="12.75">
      <c r="A153" s="31">
        <v>38912</v>
      </c>
      <c r="B153" s="34">
        <v>23</v>
      </c>
      <c r="C153" s="34">
        <v>24066</v>
      </c>
      <c r="D153" s="33">
        <v>1.933</v>
      </c>
      <c r="E153" s="7">
        <v>50.15214287138129</v>
      </c>
      <c r="F153" s="7">
        <v>2.23700532555391</v>
      </c>
      <c r="G153" s="7">
        <v>99.35404652050003</v>
      </c>
      <c r="H153" s="6">
        <v>1.394246885</v>
      </c>
      <c r="I153" s="7">
        <v>5.628366803732142</v>
      </c>
      <c r="J153" s="7">
        <v>2.282288987727144</v>
      </c>
      <c r="K153" s="7">
        <v>0.16001043704316667</v>
      </c>
      <c r="L153" s="4">
        <f t="shared" si="61"/>
        <v>566.0516760474026</v>
      </c>
      <c r="M153" s="4">
        <f t="shared" si="62"/>
        <v>25.5049490258301</v>
      </c>
      <c r="N153" s="4">
        <f t="shared" si="63"/>
        <v>736.2678887096671</v>
      </c>
      <c r="O153" s="4">
        <f t="shared" si="64"/>
        <v>24.435079656774022</v>
      </c>
      <c r="P153" s="4">
        <f t="shared" si="65"/>
        <v>67.65711850521501</v>
      </c>
      <c r="Q153" s="4">
        <f t="shared" si="66"/>
        <v>25.38753366659256</v>
      </c>
      <c r="R153" s="4">
        <f t="shared" si="67"/>
        <v>1.2382642744652246</v>
      </c>
      <c r="S153" s="5">
        <f t="shared" si="54"/>
        <v>10.669036826024342</v>
      </c>
      <c r="T153" s="5">
        <f t="shared" si="55"/>
        <v>0.9614431046386216</v>
      </c>
      <c r="U153" s="5">
        <f t="shared" si="56"/>
        <v>30.593696032147726</v>
      </c>
      <c r="V153" s="5">
        <f t="shared" si="57"/>
        <v>0.46055647520621196</v>
      </c>
      <c r="W153" s="5">
        <f t="shared" si="58"/>
        <v>1.2752127048103352</v>
      </c>
      <c r="X153" s="5">
        <f t="shared" si="59"/>
        <v>0.4785084879567184</v>
      </c>
      <c r="Y153" s="5">
        <f t="shared" si="60"/>
        <v>0.02333901250300947</v>
      </c>
      <c r="Z153" s="54">
        <v>71838.22059168742</v>
      </c>
    </row>
    <row r="154" spans="1:26" ht="12.75">
      <c r="A154" s="31">
        <v>38913</v>
      </c>
      <c r="B154" s="34">
        <v>24</v>
      </c>
      <c r="C154" s="34">
        <v>24060</v>
      </c>
      <c r="D154" s="33">
        <v>2.076</v>
      </c>
      <c r="E154" s="7">
        <v>48.39016596216755</v>
      </c>
      <c r="F154" s="7">
        <v>2.051485808711576</v>
      </c>
      <c r="G154" s="7">
        <v>85.45226896383767</v>
      </c>
      <c r="H154" s="6">
        <v>1.4135554199999998</v>
      </c>
      <c r="I154" s="7">
        <v>5.479977543933142</v>
      </c>
      <c r="J154" s="7">
        <v>2.1626245432543096</v>
      </c>
      <c r="K154" s="7">
        <v>0.15208472983382487</v>
      </c>
      <c r="L154" s="4">
        <f t="shared" si="61"/>
        <v>614.4418420095701</v>
      </c>
      <c r="M154" s="4">
        <f t="shared" si="62"/>
        <v>27.556434834541676</v>
      </c>
      <c r="N154" s="4">
        <f t="shared" si="63"/>
        <v>821.7201576735048</v>
      </c>
      <c r="O154" s="4">
        <f t="shared" si="64"/>
        <v>25.848635076774023</v>
      </c>
      <c r="P154" s="4">
        <f t="shared" si="65"/>
        <v>73.13709604914816</v>
      </c>
      <c r="Q154" s="4">
        <f t="shared" si="66"/>
        <v>27.55015820984687</v>
      </c>
      <c r="R154" s="4">
        <f t="shared" si="67"/>
        <v>1.3903490042990494</v>
      </c>
      <c r="S154" s="5">
        <f t="shared" si="54"/>
        <v>11.583990836888653</v>
      </c>
      <c r="T154" s="5">
        <f t="shared" si="55"/>
        <v>1.039035647626609</v>
      </c>
      <c r="U154" s="5">
        <f t="shared" si="56"/>
        <v>34.15295750928948</v>
      </c>
      <c r="V154" s="5">
        <f t="shared" si="57"/>
        <v>0.48732090069928086</v>
      </c>
      <c r="W154" s="5">
        <f t="shared" si="58"/>
        <v>1.3788440053156112</v>
      </c>
      <c r="X154" s="5">
        <f t="shared" si="59"/>
        <v>0.5193994914375122</v>
      </c>
      <c r="Y154" s="5">
        <f t="shared" si="60"/>
        <v>0.026212066016211507</v>
      </c>
      <c r="Z154" s="54">
        <v>74662.22780366772</v>
      </c>
    </row>
    <row r="155" spans="1:26" ht="12.75">
      <c r="A155" s="31">
        <v>38914</v>
      </c>
      <c r="B155" s="34">
        <v>25</v>
      </c>
      <c r="C155" s="34">
        <v>24053</v>
      </c>
      <c r="D155" s="33">
        <v>2.247</v>
      </c>
      <c r="E155" s="7">
        <v>44.11760885425333</v>
      </c>
      <c r="F155" s="7">
        <v>2.1157709203687403</v>
      </c>
      <c r="G155" s="7">
        <v>81.16636867555626</v>
      </c>
      <c r="H155" s="6">
        <v>1.4348912749999998</v>
      </c>
      <c r="I155" s="7">
        <v>5.35587676941114</v>
      </c>
      <c r="J155" s="7">
        <v>2.276488802497564</v>
      </c>
      <c r="K155" s="7">
        <v>0.23897165465274198</v>
      </c>
      <c r="L155" s="4">
        <f t="shared" si="61"/>
        <v>658.5594508638235</v>
      </c>
      <c r="M155" s="4">
        <f t="shared" si="62"/>
        <v>29.672205754910415</v>
      </c>
      <c r="N155" s="4">
        <f t="shared" si="63"/>
        <v>902.886526349061</v>
      </c>
      <c r="O155" s="4">
        <f t="shared" si="64"/>
        <v>27.28352635177402</v>
      </c>
      <c r="P155" s="4">
        <f t="shared" si="65"/>
        <v>78.4929728185593</v>
      </c>
      <c r="Q155" s="4">
        <f t="shared" si="66"/>
        <v>29.826647012344434</v>
      </c>
      <c r="R155" s="4">
        <f t="shared" si="67"/>
        <v>1.6293206589517915</v>
      </c>
      <c r="S155" s="5">
        <f t="shared" si="54"/>
        <v>12.419347562126568</v>
      </c>
      <c r="T155" s="5">
        <f t="shared" si="55"/>
        <v>1.1191379479006665</v>
      </c>
      <c r="U155" s="5">
        <f t="shared" si="56"/>
        <v>37.53737689057752</v>
      </c>
      <c r="V155" s="5">
        <f t="shared" si="57"/>
        <v>0.5145224110574439</v>
      </c>
      <c r="W155" s="5">
        <f t="shared" si="58"/>
        <v>1.4802483045981167</v>
      </c>
      <c r="X155" s="5">
        <f t="shared" si="59"/>
        <v>0.5624814819273869</v>
      </c>
      <c r="Y155" s="5">
        <f t="shared" si="60"/>
        <v>0.030726306527274462</v>
      </c>
      <c r="Z155" s="54">
        <v>74734.59040011553</v>
      </c>
    </row>
    <row r="156" spans="1:26" ht="12.75">
      <c r="A156" s="31">
        <v>38915</v>
      </c>
      <c r="B156" s="34">
        <v>26</v>
      </c>
      <c r="C156" s="34">
        <v>24034</v>
      </c>
      <c r="D156" s="33">
        <v>2.348</v>
      </c>
      <c r="E156" s="7">
        <v>46.32847199696661</v>
      </c>
      <c r="F156" s="7">
        <v>2.2519903132205887</v>
      </c>
      <c r="G156" s="7">
        <v>81.97839728070451</v>
      </c>
      <c r="H156" s="6">
        <v>1.4588157800000003</v>
      </c>
      <c r="I156" s="7">
        <v>6.294459163473719</v>
      </c>
      <c r="J156" s="7">
        <v>2.5305647735511525</v>
      </c>
      <c r="K156" s="7">
        <v>0.2697841318850559</v>
      </c>
      <c r="L156" s="4">
        <f t="shared" si="61"/>
        <v>704.8879228607901</v>
      </c>
      <c r="M156" s="4">
        <f t="shared" si="62"/>
        <v>31.924196068131003</v>
      </c>
      <c r="N156" s="4">
        <f t="shared" si="63"/>
        <v>984.8649236297655</v>
      </c>
      <c r="O156" s="4">
        <f t="shared" si="64"/>
        <v>28.742342131774024</v>
      </c>
      <c r="P156" s="4">
        <f t="shared" si="65"/>
        <v>84.78743198203301</v>
      </c>
      <c r="Q156" s="4">
        <f t="shared" si="66"/>
        <v>32.357211785895586</v>
      </c>
      <c r="R156" s="4">
        <f t="shared" si="67"/>
        <v>1.8991047908368475</v>
      </c>
      <c r="S156" s="5">
        <f t="shared" si="54"/>
        <v>13.303535067390133</v>
      </c>
      <c r="T156" s="5">
        <f t="shared" si="55"/>
        <v>1.2050274890991282</v>
      </c>
      <c r="U156" s="5">
        <f t="shared" si="56"/>
        <v>40.97798633726244</v>
      </c>
      <c r="V156" s="5">
        <f t="shared" si="57"/>
        <v>0.5424617787706041</v>
      </c>
      <c r="W156" s="5">
        <f t="shared" si="58"/>
        <v>1.600215492512698</v>
      </c>
      <c r="X156" s="5">
        <f t="shared" si="59"/>
        <v>0.6106861640210635</v>
      </c>
      <c r="Y156" s="5">
        <f t="shared" si="60"/>
        <v>0.03584230394955455</v>
      </c>
      <c r="Z156" s="54">
        <v>80754.42808921065</v>
      </c>
    </row>
    <row r="157" spans="1:26" ht="12.75">
      <c r="A157" s="31">
        <v>38916</v>
      </c>
      <c r="B157" s="34">
        <v>27</v>
      </c>
      <c r="C157" s="34">
        <v>24025</v>
      </c>
      <c r="D157" s="33">
        <v>2.472</v>
      </c>
      <c r="E157" s="7">
        <v>44.36220128886271</v>
      </c>
      <c r="F157" s="7">
        <v>2.1304156501688447</v>
      </c>
      <c r="G157" s="7">
        <v>82.16096580935981</v>
      </c>
      <c r="H157" s="6">
        <v>1.485890265</v>
      </c>
      <c r="I157" s="7">
        <v>8.142622490122994</v>
      </c>
      <c r="J157" s="7">
        <v>3.9489280615975817</v>
      </c>
      <c r="K157" s="7">
        <v>0.40005253968914095</v>
      </c>
      <c r="L157" s="4">
        <f t="shared" si="61"/>
        <v>749.2501241496528</v>
      </c>
      <c r="M157" s="4">
        <f t="shared" si="62"/>
        <v>34.054611718299846</v>
      </c>
      <c r="N157" s="4">
        <f t="shared" si="63"/>
        <v>1067.0258894391252</v>
      </c>
      <c r="O157" s="4">
        <f t="shared" si="64"/>
        <v>30.228232396774025</v>
      </c>
      <c r="P157" s="4">
        <f t="shared" si="65"/>
        <v>92.930054472156</v>
      </c>
      <c r="Q157" s="4">
        <f t="shared" si="66"/>
        <v>36.30613984749317</v>
      </c>
      <c r="R157" s="4">
        <f t="shared" si="67"/>
        <v>2.2991573305259885</v>
      </c>
      <c r="S157" s="5">
        <f t="shared" si="54"/>
        <v>14.146091834101249</v>
      </c>
      <c r="T157" s="5">
        <f t="shared" si="55"/>
        <v>1.285924817933054</v>
      </c>
      <c r="U157" s="5">
        <f t="shared" si="56"/>
        <v>44.413148363751304</v>
      </c>
      <c r="V157" s="5">
        <f t="shared" si="57"/>
        <v>0.5707190932435671</v>
      </c>
      <c r="W157" s="5">
        <f t="shared" si="58"/>
        <v>1.7545503728853262</v>
      </c>
      <c r="X157" s="5">
        <f t="shared" si="59"/>
        <v>0.6854720097741063</v>
      </c>
      <c r="Y157" s="5">
        <f t="shared" si="60"/>
        <v>0.0434088559886197</v>
      </c>
      <c r="Z157" s="54">
        <v>85259.986174758</v>
      </c>
    </row>
    <row r="158" spans="1:26" ht="12.75">
      <c r="A158" s="31">
        <v>38917</v>
      </c>
      <c r="B158" s="34">
        <v>28</v>
      </c>
      <c r="C158" s="34">
        <v>24019</v>
      </c>
      <c r="D158" s="33">
        <v>2.62</v>
      </c>
      <c r="E158" s="7">
        <v>43.01742597535391</v>
      </c>
      <c r="F158" s="7">
        <v>2.2422585358188805</v>
      </c>
      <c r="G158" s="6">
        <v>59.08757221770481</v>
      </c>
      <c r="H158" s="6">
        <v>1.5166760599999995</v>
      </c>
      <c r="I158" s="7">
        <v>6.564559331693798</v>
      </c>
      <c r="J158" s="7">
        <v>2.7952423727534876</v>
      </c>
      <c r="K158" s="7">
        <v>0.5367318852752344</v>
      </c>
      <c r="L158" s="4">
        <f t="shared" si="61"/>
        <v>792.2675501250068</v>
      </c>
      <c r="M158" s="4">
        <f t="shared" si="62"/>
        <v>36.29687025411873</v>
      </c>
      <c r="N158" s="4">
        <f t="shared" si="63"/>
        <v>1126.11346165683</v>
      </c>
      <c r="O158" s="4">
        <f t="shared" si="64"/>
        <v>31.744908456774024</v>
      </c>
      <c r="P158" s="4">
        <f t="shared" si="65"/>
        <v>99.4946138038498</v>
      </c>
      <c r="Q158" s="4">
        <f t="shared" si="66"/>
        <v>39.101382220246656</v>
      </c>
      <c r="R158" s="4">
        <f t="shared" si="67"/>
        <v>2.835889215801223</v>
      </c>
      <c r="S158" s="5">
        <f t="shared" si="54"/>
        <v>14.962011771376956</v>
      </c>
      <c r="T158" s="5">
        <f t="shared" si="55"/>
        <v>1.3709363709786633</v>
      </c>
      <c r="U158" s="5">
        <f t="shared" si="56"/>
        <v>46.884277516001085</v>
      </c>
      <c r="V158" s="5">
        <f t="shared" si="57"/>
        <v>0.5995041623711519</v>
      </c>
      <c r="W158" s="5">
        <f t="shared" si="58"/>
        <v>1.8789606903462373</v>
      </c>
      <c r="X158" s="5">
        <f t="shared" si="59"/>
        <v>0.7384315323328983</v>
      </c>
      <c r="Y158" s="5">
        <f t="shared" si="60"/>
        <v>0.05355590775167304</v>
      </c>
      <c r="Z158" s="54">
        <v>84450.91308094483</v>
      </c>
    </row>
    <row r="159" spans="1:26" ht="12.75">
      <c r="A159" s="31">
        <v>38918</v>
      </c>
      <c r="B159" s="34">
        <v>29</v>
      </c>
      <c r="C159" s="34">
        <v>24014</v>
      </c>
      <c r="D159" s="33">
        <v>2.85</v>
      </c>
      <c r="E159" s="7">
        <v>49.2794798568883</v>
      </c>
      <c r="F159" s="7">
        <v>2.309654111580017</v>
      </c>
      <c r="G159" s="6">
        <v>62.148113811056255</v>
      </c>
      <c r="H159" s="6">
        <v>1.5517344949999998</v>
      </c>
      <c r="I159" s="7">
        <v>5.181458317299071</v>
      </c>
      <c r="J159" s="7">
        <v>2.44990993239823</v>
      </c>
      <c r="K159" s="7">
        <v>0.5430410001410405</v>
      </c>
      <c r="L159" s="4">
        <f t="shared" si="61"/>
        <v>841.5470299818951</v>
      </c>
      <c r="M159" s="4">
        <f t="shared" si="62"/>
        <v>38.606524365698746</v>
      </c>
      <c r="N159" s="4">
        <f t="shared" si="63"/>
        <v>1188.2615754678861</v>
      </c>
      <c r="O159" s="4">
        <f t="shared" si="64"/>
        <v>33.296642951774025</v>
      </c>
      <c r="P159" s="4">
        <f t="shared" si="65"/>
        <v>104.67607212114888</v>
      </c>
      <c r="Q159" s="4">
        <f t="shared" si="66"/>
        <v>41.55129215264488</v>
      </c>
      <c r="R159" s="4">
        <f t="shared" si="67"/>
        <v>3.3789302159422636</v>
      </c>
      <c r="S159" s="5">
        <f t="shared" si="54"/>
        <v>15.89596621969633</v>
      </c>
      <c r="T159" s="5">
        <f t="shared" si="55"/>
        <v>1.458475843448068</v>
      </c>
      <c r="U159" s="5">
        <f t="shared" si="56"/>
        <v>49.48203445772825</v>
      </c>
      <c r="V159" s="5">
        <f t="shared" si="57"/>
        <v>0.6289396703141792</v>
      </c>
      <c r="W159" s="5">
        <f t="shared" si="58"/>
        <v>1.9772243822000972</v>
      </c>
      <c r="X159" s="5">
        <f t="shared" si="59"/>
        <v>0.7848615857599617</v>
      </c>
      <c r="Y159" s="5">
        <f t="shared" si="60"/>
        <v>0.0638245500937541</v>
      </c>
      <c r="Z159" s="54">
        <v>94922.14180063964</v>
      </c>
    </row>
    <row r="160" spans="1:26" ht="12.75">
      <c r="A160" s="31">
        <v>38919</v>
      </c>
      <c r="B160" s="34">
        <v>30</v>
      </c>
      <c r="C160" s="34">
        <v>24006</v>
      </c>
      <c r="D160" s="33">
        <v>2.827</v>
      </c>
      <c r="E160" s="7">
        <v>58.4457260147727</v>
      </c>
      <c r="F160" s="7">
        <v>2.677691530111921</v>
      </c>
      <c r="G160" s="6">
        <v>65.2859297448468</v>
      </c>
      <c r="H160" s="6">
        <v>1.5916269</v>
      </c>
      <c r="I160" s="7">
        <v>8.005260783553403</v>
      </c>
      <c r="J160" s="7">
        <v>3.6011875015986266</v>
      </c>
      <c r="K160" s="7">
        <v>0.3711899613273735</v>
      </c>
      <c r="L160" s="4">
        <f t="shared" si="61"/>
        <v>899.9927559966678</v>
      </c>
      <c r="M160" s="4">
        <f t="shared" si="62"/>
        <v>41.28421589581067</v>
      </c>
      <c r="N160" s="4">
        <f t="shared" si="63"/>
        <v>1253.5475052127329</v>
      </c>
      <c r="O160" s="4">
        <f t="shared" si="64"/>
        <v>34.88826985177403</v>
      </c>
      <c r="P160" s="4">
        <f t="shared" si="65"/>
        <v>112.68133290470229</v>
      </c>
      <c r="Q160" s="4">
        <f t="shared" si="66"/>
        <v>45.15247965424351</v>
      </c>
      <c r="R160" s="4">
        <f t="shared" si="67"/>
        <v>3.750120177269637</v>
      </c>
      <c r="S160" s="5">
        <f t="shared" si="54"/>
        <v>17.00561168541567</v>
      </c>
      <c r="T160" s="5">
        <f t="shared" si="55"/>
        <v>1.5601533225310107</v>
      </c>
      <c r="U160" s="5">
        <f t="shared" si="56"/>
        <v>52.218091527648625</v>
      </c>
      <c r="V160" s="5">
        <f t="shared" si="57"/>
        <v>0.6592234943249479</v>
      </c>
      <c r="W160" s="5">
        <f t="shared" si="58"/>
        <v>2.1291449056724554</v>
      </c>
      <c r="X160" s="5">
        <f t="shared" si="59"/>
        <v>0.8531685733218718</v>
      </c>
      <c r="Y160" s="5">
        <f t="shared" si="60"/>
        <v>0.07085955646128082</v>
      </c>
      <c r="Z160" s="54">
        <v>78733.52796627137</v>
      </c>
    </row>
    <row r="161" spans="1:26" ht="12.75">
      <c r="A161" s="31">
        <v>38920</v>
      </c>
      <c r="B161" s="34">
        <v>31</v>
      </c>
      <c r="C161" s="34">
        <v>24000</v>
      </c>
      <c r="D161" s="33">
        <v>3.091</v>
      </c>
      <c r="E161" s="7">
        <v>58.978150995322586</v>
      </c>
      <c r="F161" s="7">
        <v>2.8760816178511623</v>
      </c>
      <c r="G161" s="6">
        <v>68.50102001907649</v>
      </c>
      <c r="H161" s="7">
        <v>0.8297564055937812</v>
      </c>
      <c r="I161" s="7">
        <v>11.013221837979629</v>
      </c>
      <c r="J161" s="7">
        <v>4.549852780583996</v>
      </c>
      <c r="K161" s="7">
        <v>0.33878849321268484</v>
      </c>
      <c r="L161" s="4">
        <f t="shared" si="61"/>
        <v>958.9709069919904</v>
      </c>
      <c r="M161" s="4">
        <f t="shared" si="62"/>
        <v>44.16029751366183</v>
      </c>
      <c r="N161" s="4">
        <f t="shared" si="63"/>
        <v>1322.0485252318094</v>
      </c>
      <c r="O161" s="4">
        <f t="shared" si="64"/>
        <v>35.71802625736781</v>
      </c>
      <c r="P161" s="4">
        <f t="shared" si="65"/>
        <v>123.69455474268192</v>
      </c>
      <c r="Q161" s="4">
        <f t="shared" si="66"/>
        <v>49.702332434827504</v>
      </c>
      <c r="R161" s="4">
        <f t="shared" si="67"/>
        <v>4.088908670482322</v>
      </c>
      <c r="S161" s="5">
        <f t="shared" si="54"/>
        <v>18.12455014214862</v>
      </c>
      <c r="T161" s="5">
        <f t="shared" si="55"/>
        <v>1.6692592460164173</v>
      </c>
      <c r="U161" s="5">
        <f t="shared" si="56"/>
        <v>55.08535521799206</v>
      </c>
      <c r="V161" s="5">
        <f t="shared" si="57"/>
        <v>0.6750706962642516</v>
      </c>
      <c r="W161" s="5">
        <f t="shared" si="58"/>
        <v>2.337827084636688</v>
      </c>
      <c r="X161" s="5">
        <f t="shared" si="59"/>
        <v>0.9393740830182399</v>
      </c>
      <c r="Y161" s="5">
        <f t="shared" si="60"/>
        <v>0.07728037387211589</v>
      </c>
      <c r="Z161" s="54">
        <v>61191.65369894467</v>
      </c>
    </row>
    <row r="162" spans="1:26" ht="12.75">
      <c r="A162" s="31">
        <v>38921</v>
      </c>
      <c r="B162" s="34">
        <v>32</v>
      </c>
      <c r="C162" s="34">
        <v>23993</v>
      </c>
      <c r="D162" s="33">
        <v>3.221</v>
      </c>
      <c r="E162" s="7">
        <v>52.3809296289987</v>
      </c>
      <c r="F162" s="7">
        <v>2.9562255568238545</v>
      </c>
      <c r="G162" s="6">
        <v>71.79338463374529</v>
      </c>
      <c r="H162" s="7">
        <v>1.2218447436287365</v>
      </c>
      <c r="I162" s="7">
        <v>8.796362917466633</v>
      </c>
      <c r="J162" s="7">
        <v>3.7243413905151295</v>
      </c>
      <c r="K162" s="7">
        <v>0.28908685269500517</v>
      </c>
      <c r="L162" s="4">
        <f t="shared" si="61"/>
        <v>1011.3518366209892</v>
      </c>
      <c r="M162" s="4">
        <f t="shared" si="62"/>
        <v>47.116523070485684</v>
      </c>
      <c r="N162" s="4">
        <f t="shared" si="63"/>
        <v>1393.8419098655547</v>
      </c>
      <c r="O162" s="4">
        <f t="shared" si="64"/>
        <v>36.93987100099655</v>
      </c>
      <c r="P162" s="4">
        <f t="shared" si="65"/>
        <v>132.49091766014854</v>
      </c>
      <c r="Q162" s="4">
        <f t="shared" si="66"/>
        <v>53.42667382534263</v>
      </c>
      <c r="R162" s="4">
        <f t="shared" si="67"/>
        <v>4.3779955231773275</v>
      </c>
      <c r="S162" s="5">
        <f t="shared" si="54"/>
        <v>19.1201264156746</v>
      </c>
      <c r="T162" s="5">
        <f t="shared" si="55"/>
        <v>1.7815241832844837</v>
      </c>
      <c r="U162" s="5">
        <f t="shared" si="56"/>
        <v>58.09369023738402</v>
      </c>
      <c r="V162" s="5">
        <f t="shared" si="57"/>
        <v>0.6983672523674419</v>
      </c>
      <c r="W162" s="5">
        <f t="shared" si="58"/>
        <v>2.5048089130431115</v>
      </c>
      <c r="X162" s="5">
        <f t="shared" si="59"/>
        <v>1.0100587357635735</v>
      </c>
      <c r="Y162" s="5">
        <f t="shared" si="60"/>
        <v>0.08276825612942257</v>
      </c>
      <c r="Z162" s="54">
        <v>66042.0729900558</v>
      </c>
    </row>
    <row r="163" spans="1:26" ht="12.75">
      <c r="A163" s="31">
        <v>38922</v>
      </c>
      <c r="B163" s="34">
        <v>33</v>
      </c>
      <c r="C163" s="34">
        <v>23982</v>
      </c>
      <c r="D163" s="33">
        <v>3.395</v>
      </c>
      <c r="E163" s="7">
        <v>55.16729696066772</v>
      </c>
      <c r="F163" s="7">
        <v>2.783613060988215</v>
      </c>
      <c r="G163" s="6">
        <v>75.16302358885319</v>
      </c>
      <c r="H163" s="7">
        <v>1.073393092891317</v>
      </c>
      <c r="I163" s="7">
        <v>9.208161597253515</v>
      </c>
      <c r="J163" s="7">
        <v>4.012078760789958</v>
      </c>
      <c r="K163" s="7">
        <v>0.37373017724670543</v>
      </c>
      <c r="L163" s="4">
        <f t="shared" si="61"/>
        <v>1066.519133581657</v>
      </c>
      <c r="M163" s="4">
        <f t="shared" si="62"/>
        <v>49.9001361314739</v>
      </c>
      <c r="N163" s="4">
        <f t="shared" si="63"/>
        <v>1469.0049334544078</v>
      </c>
      <c r="O163" s="4">
        <f t="shared" si="64"/>
        <v>38.01326409388786</v>
      </c>
      <c r="P163" s="4">
        <f t="shared" si="65"/>
        <v>141.69907925740205</v>
      </c>
      <c r="Q163" s="4">
        <f t="shared" si="66"/>
        <v>57.438752586132594</v>
      </c>
      <c r="R163" s="4">
        <f t="shared" si="67"/>
        <v>4.751725700424033</v>
      </c>
      <c r="S163" s="5">
        <f t="shared" si="54"/>
        <v>20.172340880353584</v>
      </c>
      <c r="T163" s="5">
        <f t="shared" si="55"/>
        <v>1.8876408764270338</v>
      </c>
      <c r="U163" s="5">
        <f t="shared" si="56"/>
        <v>61.254479753748974</v>
      </c>
      <c r="V163" s="5">
        <f t="shared" si="57"/>
        <v>0.7189899338248493</v>
      </c>
      <c r="W163" s="5">
        <f t="shared" si="58"/>
        <v>2.680122689982386</v>
      </c>
      <c r="X163" s="5">
        <f t="shared" si="59"/>
        <v>1.086407229299881</v>
      </c>
      <c r="Y163" s="5">
        <f t="shared" si="60"/>
        <v>0.08987502200451762</v>
      </c>
      <c r="Z163" s="54">
        <v>75763.00122515102</v>
      </c>
    </row>
    <row r="164" spans="1:26" ht="12.75">
      <c r="A164" s="31">
        <v>38923</v>
      </c>
      <c r="B164" s="34">
        <v>34</v>
      </c>
      <c r="C164" s="34">
        <v>23972</v>
      </c>
      <c r="D164" s="33">
        <v>3.488</v>
      </c>
      <c r="E164" s="7">
        <v>53.0930001062656</v>
      </c>
      <c r="F164" s="7">
        <v>3.0556510078112327</v>
      </c>
      <c r="G164" s="6">
        <v>78.60993688440024</v>
      </c>
      <c r="H164" s="7">
        <v>1.2894591257230605</v>
      </c>
      <c r="I164" s="7">
        <v>9.013193364720072</v>
      </c>
      <c r="J164" s="7">
        <v>4.792134494803573</v>
      </c>
      <c r="K164" s="7">
        <v>0.39081627434308597</v>
      </c>
      <c r="L164" s="4">
        <f t="shared" si="61"/>
        <v>1119.6121336879226</v>
      </c>
      <c r="M164" s="4">
        <f t="shared" si="62"/>
        <v>52.955787139285135</v>
      </c>
      <c r="N164" s="4">
        <f t="shared" si="63"/>
        <v>1547.614870338808</v>
      </c>
      <c r="O164" s="4">
        <f t="shared" si="64"/>
        <v>39.302723219610925</v>
      </c>
      <c r="P164" s="4">
        <f t="shared" si="65"/>
        <v>150.71227262212213</v>
      </c>
      <c r="Q164" s="4">
        <f t="shared" si="66"/>
        <v>62.23088708093617</v>
      </c>
      <c r="R164" s="4">
        <f t="shared" si="67"/>
        <v>5.142541974767119</v>
      </c>
      <c r="S164" s="5">
        <f t="shared" si="54"/>
        <v>21.185385609913304</v>
      </c>
      <c r="T164" s="5">
        <f t="shared" si="55"/>
        <v>2.004066831835453</v>
      </c>
      <c r="U164" s="5">
        <f t="shared" si="56"/>
        <v>64.55927208154547</v>
      </c>
      <c r="V164" s="5">
        <f t="shared" si="57"/>
        <v>0.7436891061411446</v>
      </c>
      <c r="W164" s="5">
        <f t="shared" si="58"/>
        <v>2.851789039771175</v>
      </c>
      <c r="X164" s="5">
        <f t="shared" si="59"/>
        <v>1.1775375596492845</v>
      </c>
      <c r="Y164" s="5">
        <f t="shared" si="60"/>
        <v>0.0973075688200553</v>
      </c>
      <c r="Z164" s="54">
        <v>83042.60204095277</v>
      </c>
    </row>
    <row r="165" spans="1:26" ht="12.75">
      <c r="A165" s="31">
        <v>38924</v>
      </c>
      <c r="B165" s="34">
        <v>35</v>
      </c>
      <c r="C165" s="34">
        <v>23965</v>
      </c>
      <c r="D165" s="33">
        <v>3.737</v>
      </c>
      <c r="E165" s="7">
        <v>61.41917361636591</v>
      </c>
      <c r="F165" s="7">
        <v>3.011224166318196</v>
      </c>
      <c r="G165" s="6">
        <v>82.13412452038641</v>
      </c>
      <c r="H165" s="7">
        <v>1.7197664723966264</v>
      </c>
      <c r="I165" s="7">
        <v>7.809314531985685</v>
      </c>
      <c r="J165" s="7">
        <v>3.2480687428168427</v>
      </c>
      <c r="K165" s="7">
        <v>0.2902278746965483</v>
      </c>
      <c r="L165" s="4">
        <f t="shared" si="61"/>
        <v>1181.0313073042885</v>
      </c>
      <c r="M165" s="4">
        <f t="shared" si="62"/>
        <v>55.96701130560333</v>
      </c>
      <c r="N165" s="4">
        <f t="shared" si="63"/>
        <v>1629.7489948591945</v>
      </c>
      <c r="O165" s="4">
        <f t="shared" si="64"/>
        <v>41.022489692007554</v>
      </c>
      <c r="P165" s="4">
        <f t="shared" si="65"/>
        <v>158.5215871541078</v>
      </c>
      <c r="Q165" s="4">
        <f t="shared" si="66"/>
        <v>65.47895582375301</v>
      </c>
      <c r="R165" s="4">
        <f t="shared" si="67"/>
        <v>5.432769849463668</v>
      </c>
      <c r="S165" s="5">
        <f t="shared" si="54"/>
        <v>22.35409142471209</v>
      </c>
      <c r="T165" s="5">
        <f t="shared" si="55"/>
        <v>2.118642714643995</v>
      </c>
      <c r="U165" s="5">
        <f t="shared" si="56"/>
        <v>68.00538263547651</v>
      </c>
      <c r="V165" s="5">
        <f t="shared" si="57"/>
        <v>0.7764573888710465</v>
      </c>
      <c r="W165" s="5">
        <f t="shared" si="58"/>
        <v>3.000433629589122</v>
      </c>
      <c r="X165" s="5">
        <f t="shared" si="59"/>
        <v>1.2393596645797775</v>
      </c>
      <c r="Y165" s="5">
        <f t="shared" si="60"/>
        <v>0.10282930956464509</v>
      </c>
      <c r="Z165" s="54">
        <v>98823.90368897365</v>
      </c>
    </row>
    <row r="166" spans="1:26" ht="12.75">
      <c r="A166" s="31">
        <v>38925</v>
      </c>
      <c r="B166" s="34">
        <v>36</v>
      </c>
      <c r="C166" s="34">
        <v>23941</v>
      </c>
      <c r="D166" s="33">
        <v>3.827</v>
      </c>
      <c r="E166" s="7">
        <v>53.29864227862608</v>
      </c>
      <c r="F166" s="7">
        <v>3.149678781618337</v>
      </c>
      <c r="G166" s="6">
        <v>85.7355864968117</v>
      </c>
      <c r="H166" s="7">
        <v>1.7422378783323176</v>
      </c>
      <c r="I166" s="7">
        <v>6.571624989545268</v>
      </c>
      <c r="J166" s="7">
        <v>3.4042094783965</v>
      </c>
      <c r="K166" s="7">
        <v>0.29412557199011813</v>
      </c>
      <c r="L166" s="4">
        <f t="shared" si="61"/>
        <v>1234.3299495829147</v>
      </c>
      <c r="M166" s="4">
        <f t="shared" si="62"/>
        <v>59.11669008722166</v>
      </c>
      <c r="N166" s="4">
        <f t="shared" si="63"/>
        <v>1715.4845813560062</v>
      </c>
      <c r="O166" s="4">
        <f t="shared" si="64"/>
        <v>42.76472757033987</v>
      </c>
      <c r="P166" s="4">
        <f t="shared" si="65"/>
        <v>165.09321214365306</v>
      </c>
      <c r="Q166" s="4">
        <f t="shared" si="66"/>
        <v>68.88316530214951</v>
      </c>
      <c r="R166" s="4">
        <f t="shared" si="67"/>
        <v>5.726895421453786</v>
      </c>
      <c r="S166" s="5">
        <f t="shared" si="54"/>
        <v>23.38632743539577</v>
      </c>
      <c r="T166" s="5">
        <f t="shared" si="55"/>
        <v>2.240117841657721</v>
      </c>
      <c r="U166" s="5">
        <f t="shared" si="56"/>
        <v>71.65467529994596</v>
      </c>
      <c r="V166" s="5">
        <f t="shared" si="57"/>
        <v>0.8102452038722763</v>
      </c>
      <c r="W166" s="5">
        <f t="shared" si="58"/>
        <v>3.1279512563535787</v>
      </c>
      <c r="X166" s="5">
        <f t="shared" si="59"/>
        <v>1.3051001955246238</v>
      </c>
      <c r="Y166" s="5">
        <f t="shared" si="60"/>
        <v>0.1085050650838076</v>
      </c>
      <c r="Z166" s="54">
        <v>100074.44928803698</v>
      </c>
    </row>
    <row r="167" spans="1:26" ht="12.75">
      <c r="A167" s="31">
        <v>38926</v>
      </c>
      <c r="B167" s="34">
        <v>37</v>
      </c>
      <c r="C167" s="34">
        <v>23933</v>
      </c>
      <c r="D167" s="33">
        <v>4.12</v>
      </c>
      <c r="E167" s="7">
        <v>53.04992094853153</v>
      </c>
      <c r="F167" s="7">
        <v>3.180354824926476</v>
      </c>
      <c r="G167" s="6">
        <v>89.41432281367608</v>
      </c>
      <c r="H167" s="6">
        <v>2.0533766149999995</v>
      </c>
      <c r="I167" s="7">
        <v>4.668701955170623</v>
      </c>
      <c r="J167" s="7">
        <v>1.9784043584422744</v>
      </c>
      <c r="K167" s="7">
        <v>0.2352170941144769</v>
      </c>
      <c r="L167" s="4">
        <f t="shared" si="61"/>
        <v>1287.3798705314462</v>
      </c>
      <c r="M167" s="4">
        <f t="shared" si="62"/>
        <v>62.29704491214814</v>
      </c>
      <c r="N167" s="4">
        <f t="shared" si="63"/>
        <v>1804.8989041696823</v>
      </c>
      <c r="O167" s="4">
        <f t="shared" si="64"/>
        <v>44.81810418533987</v>
      </c>
      <c r="P167" s="4">
        <f t="shared" si="65"/>
        <v>169.7619140988237</v>
      </c>
      <c r="Q167" s="4">
        <f t="shared" si="66"/>
        <v>70.86156966059178</v>
      </c>
      <c r="R167" s="4">
        <f t="shared" si="67"/>
        <v>5.962112515568263</v>
      </c>
      <c r="S167" s="5">
        <f t="shared" si="54"/>
        <v>24.399595089335392</v>
      </c>
      <c r="T167" s="5">
        <f t="shared" si="55"/>
        <v>2.361420596845393</v>
      </c>
      <c r="U167" s="5">
        <f t="shared" si="56"/>
        <v>75.4146535816522</v>
      </c>
      <c r="V167" s="5">
        <f t="shared" si="57"/>
        <v>0.8494335043024345</v>
      </c>
      <c r="W167" s="5">
        <f t="shared" si="58"/>
        <v>3.217482314596015</v>
      </c>
      <c r="X167" s="5">
        <f t="shared" si="59"/>
        <v>1.343032966951257</v>
      </c>
      <c r="Y167" s="5">
        <f t="shared" si="60"/>
        <v>0.11299938315554942</v>
      </c>
      <c r="Z167" s="54">
        <v>90220.09037335592</v>
      </c>
    </row>
    <row r="168" spans="1:26" ht="12.75">
      <c r="A168" s="31">
        <v>38927</v>
      </c>
      <c r="B168" s="34">
        <v>38</v>
      </c>
      <c r="C168" s="34">
        <v>23924</v>
      </c>
      <c r="D168" s="33">
        <v>4.156</v>
      </c>
      <c r="E168" s="7">
        <v>60.28496060006982</v>
      </c>
      <c r="F168" s="7">
        <v>3.531935612839935</v>
      </c>
      <c r="G168" s="6">
        <v>93.1703334709796</v>
      </c>
      <c r="H168" s="6">
        <v>2.15214866</v>
      </c>
      <c r="I168" s="7">
        <v>5.075994603788929</v>
      </c>
      <c r="J168" s="7">
        <v>2.173962505477742</v>
      </c>
      <c r="K168" s="7">
        <v>0.3459333001722591</v>
      </c>
      <c r="L168" s="4">
        <f t="shared" si="61"/>
        <v>1347.664831131516</v>
      </c>
      <c r="M168" s="4">
        <f t="shared" si="62"/>
        <v>65.82898052498807</v>
      </c>
      <c r="N168" s="4">
        <f t="shared" si="63"/>
        <v>1898.0692376406619</v>
      </c>
      <c r="O168" s="4">
        <f t="shared" si="64"/>
        <v>46.97025284533987</v>
      </c>
      <c r="P168" s="4">
        <f t="shared" si="65"/>
        <v>174.83790870261262</v>
      </c>
      <c r="Q168" s="4">
        <f t="shared" si="66"/>
        <v>73.03553216606953</v>
      </c>
      <c r="R168" s="4">
        <f t="shared" si="67"/>
        <v>6.308045815740522</v>
      </c>
      <c r="S168" s="5">
        <f t="shared" si="54"/>
        <v>25.55177927609328</v>
      </c>
      <c r="T168" s="5">
        <f t="shared" si="55"/>
        <v>2.4962402245556423</v>
      </c>
      <c r="U168" s="5">
        <f t="shared" si="56"/>
        <v>79.33745350445837</v>
      </c>
      <c r="V168" s="5">
        <f t="shared" si="57"/>
        <v>0.8905578787262233</v>
      </c>
      <c r="W168" s="5">
        <f t="shared" si="58"/>
        <v>3.3149337647343713</v>
      </c>
      <c r="X168" s="5">
        <f t="shared" si="59"/>
        <v>1.3847566205705208</v>
      </c>
      <c r="Y168" s="5">
        <f t="shared" si="60"/>
        <v>0.11960080178983033</v>
      </c>
      <c r="Z168" s="54">
        <v>97606.76506024247</v>
      </c>
    </row>
    <row r="169" spans="1:26" ht="12.75">
      <c r="A169" s="31">
        <v>38928</v>
      </c>
      <c r="B169" s="34">
        <v>39</v>
      </c>
      <c r="C169" s="34">
        <v>23918</v>
      </c>
      <c r="D169" s="33">
        <v>4.322</v>
      </c>
      <c r="E169" s="7">
        <v>52.21830157469665</v>
      </c>
      <c r="F169" s="7">
        <v>3.375338344941098</v>
      </c>
      <c r="G169" s="6">
        <v>97.00361846872225</v>
      </c>
      <c r="H169" s="6">
        <v>2.2608066450000006</v>
      </c>
      <c r="I169" s="7">
        <v>4.618347323890331</v>
      </c>
      <c r="J169" s="7">
        <v>2.1272497868866767</v>
      </c>
      <c r="K169" s="7">
        <v>0.3118516372883628</v>
      </c>
      <c r="L169" s="4">
        <f t="shared" si="61"/>
        <v>1399.8831327062126</v>
      </c>
      <c r="M169" s="4">
        <f t="shared" si="62"/>
        <v>69.20431886992917</v>
      </c>
      <c r="N169" s="4">
        <f t="shared" si="63"/>
        <v>1995.072856109384</v>
      </c>
      <c r="O169" s="4">
        <f t="shared" si="64"/>
        <v>49.231059490339874</v>
      </c>
      <c r="P169" s="4">
        <f t="shared" si="65"/>
        <v>179.45625602650296</v>
      </c>
      <c r="Q169" s="4">
        <f t="shared" si="66"/>
        <v>75.16278195295621</v>
      </c>
      <c r="R169" s="4">
        <f t="shared" si="67"/>
        <v>6.6198974530288845</v>
      </c>
      <c r="S169" s="5">
        <f t="shared" si="54"/>
        <v>26.548498578289912</v>
      </c>
      <c r="T169" s="5">
        <f t="shared" si="55"/>
        <v>2.624891633029507</v>
      </c>
      <c r="U169" s="5">
        <f t="shared" si="56"/>
        <v>83.41303019104373</v>
      </c>
      <c r="V169" s="5">
        <f t="shared" si="57"/>
        <v>0.9336570191829654</v>
      </c>
      <c r="W169" s="5">
        <f t="shared" si="58"/>
        <v>3.403351356034022</v>
      </c>
      <c r="X169" s="5">
        <f t="shared" si="59"/>
        <v>1.425446855667737</v>
      </c>
      <c r="Y169" s="5">
        <f t="shared" si="60"/>
        <v>0.12554500730386747</v>
      </c>
      <c r="Z169" s="54">
        <v>113392.00392935459</v>
      </c>
    </row>
    <row r="170" spans="1:26" ht="12.75">
      <c r="A170" s="31">
        <v>38929</v>
      </c>
      <c r="B170" s="34">
        <v>40</v>
      </c>
      <c r="C170" s="34">
        <v>23896</v>
      </c>
      <c r="D170" s="33">
        <v>4.309</v>
      </c>
      <c r="E170" s="7">
        <v>54.98358398691452</v>
      </c>
      <c r="F170" s="7">
        <v>3.1375200204186555</v>
      </c>
      <c r="G170" s="6">
        <v>100.91417780690402</v>
      </c>
      <c r="H170" s="6">
        <v>2.3799118999999997</v>
      </c>
      <c r="I170" s="7">
        <v>6.6599173663644695</v>
      </c>
      <c r="J170" s="7">
        <v>4.057761353181402</v>
      </c>
      <c r="K170" s="7">
        <v>0.4491819816733236</v>
      </c>
      <c r="L170" s="4">
        <f t="shared" si="61"/>
        <v>1454.866716693127</v>
      </c>
      <c r="M170" s="4">
        <f t="shared" si="62"/>
        <v>72.34183889034782</v>
      </c>
      <c r="N170" s="4">
        <f t="shared" si="63"/>
        <v>2095.987033916288</v>
      </c>
      <c r="O170" s="4">
        <f t="shared" si="64"/>
        <v>51.61097139033987</v>
      </c>
      <c r="P170" s="4">
        <f t="shared" si="65"/>
        <v>186.11617339286744</v>
      </c>
      <c r="Q170" s="4">
        <f t="shared" si="66"/>
        <v>79.22054330613761</v>
      </c>
      <c r="R170" s="4">
        <f t="shared" si="67"/>
        <v>7.069079434702208</v>
      </c>
      <c r="S170" s="5">
        <f t="shared" si="54"/>
        <v>27.61665310897232</v>
      </c>
      <c r="T170" s="5">
        <f t="shared" si="55"/>
        <v>2.746422674980061</v>
      </c>
      <c r="U170" s="5">
        <f t="shared" si="56"/>
        <v>87.7128822362022</v>
      </c>
      <c r="V170" s="5">
        <f t="shared" si="57"/>
        <v>0.9796926942859963</v>
      </c>
      <c r="W170" s="5">
        <f t="shared" si="58"/>
        <v>3.5329049318297905</v>
      </c>
      <c r="X170" s="5">
        <f t="shared" si="59"/>
        <v>1.5037846687171086</v>
      </c>
      <c r="Y170" s="5">
        <f t="shared" si="60"/>
        <v>0.1341870786567175</v>
      </c>
      <c r="Z170" s="54">
        <v>118240.35437075602</v>
      </c>
    </row>
    <row r="171" spans="1:26" ht="12.75">
      <c r="A171" s="31">
        <v>38930</v>
      </c>
      <c r="B171" s="34">
        <v>41</v>
      </c>
      <c r="C171" s="34">
        <v>23885</v>
      </c>
      <c r="D171" s="33">
        <v>4.537</v>
      </c>
      <c r="E171" s="7">
        <v>56.32675477250781</v>
      </c>
      <c r="F171" s="7">
        <v>3.1665894245495974</v>
      </c>
      <c r="G171" s="6">
        <v>104.90201148552488</v>
      </c>
      <c r="H171" s="6">
        <v>2.510025755000001</v>
      </c>
      <c r="I171" s="7">
        <v>11.150886069016588</v>
      </c>
      <c r="J171" s="7">
        <v>4.754000753807029</v>
      </c>
      <c r="K171" s="7">
        <v>0.5959454726010996</v>
      </c>
      <c r="L171" s="4">
        <f t="shared" si="61"/>
        <v>1511.193471465635</v>
      </c>
      <c r="M171" s="4">
        <f t="shared" si="62"/>
        <v>75.50842831489742</v>
      </c>
      <c r="N171" s="4">
        <f t="shared" si="63"/>
        <v>2200.889045401813</v>
      </c>
      <c r="O171" s="4">
        <f t="shared" si="64"/>
        <v>54.12099714533987</v>
      </c>
      <c r="P171" s="4">
        <f t="shared" si="65"/>
        <v>197.26705946188403</v>
      </c>
      <c r="Q171" s="4">
        <f t="shared" si="66"/>
        <v>83.97454405994465</v>
      </c>
      <c r="R171" s="4">
        <f t="shared" si="67"/>
        <v>7.665024907303308</v>
      </c>
      <c r="S171" s="5">
        <f t="shared" si="54"/>
        <v>28.69907300216923</v>
      </c>
      <c r="T171" s="5">
        <f t="shared" si="55"/>
        <v>2.867960902963154</v>
      </c>
      <c r="U171" s="5">
        <f t="shared" si="56"/>
        <v>92.14523949766854</v>
      </c>
      <c r="V171" s="5">
        <f t="shared" si="57"/>
        <v>1.0278117774806852</v>
      </c>
      <c r="W171" s="5">
        <f t="shared" si="58"/>
        <v>3.7462984371744024</v>
      </c>
      <c r="X171" s="5">
        <f t="shared" si="59"/>
        <v>1.5947604431899056</v>
      </c>
      <c r="Y171" s="5">
        <f t="shared" si="60"/>
        <v>0.1455664767826159</v>
      </c>
      <c r="Z171" s="54">
        <v>120977.03252527035</v>
      </c>
    </row>
    <row r="172" spans="1:26" ht="12.75">
      <c r="A172" s="31">
        <v>38931</v>
      </c>
      <c r="B172" s="34">
        <v>42</v>
      </c>
      <c r="C172" s="34">
        <v>23870</v>
      </c>
      <c r="D172" s="33">
        <v>4.568</v>
      </c>
      <c r="E172" s="7">
        <v>51.452968070027175</v>
      </c>
      <c r="F172" s="7">
        <v>3.6511241092598916</v>
      </c>
      <c r="G172" s="6">
        <v>108.96711950458489</v>
      </c>
      <c r="H172" s="6">
        <v>2.6517095400000006</v>
      </c>
      <c r="I172" s="7">
        <v>8.250559628207574</v>
      </c>
      <c r="J172" s="7">
        <v>3.4496602125003846</v>
      </c>
      <c r="K172" s="7">
        <v>0.5180541994595428</v>
      </c>
      <c r="L172" s="4">
        <f t="shared" si="61"/>
        <v>1562.6464395356622</v>
      </c>
      <c r="M172" s="4">
        <f t="shared" si="62"/>
        <v>79.15955242415731</v>
      </c>
      <c r="N172" s="4">
        <f t="shared" si="63"/>
        <v>2309.8561649063977</v>
      </c>
      <c r="O172" s="4">
        <f t="shared" si="64"/>
        <v>56.77270668533987</v>
      </c>
      <c r="P172" s="4">
        <f t="shared" si="65"/>
        <v>205.5176190900916</v>
      </c>
      <c r="Q172" s="4">
        <f t="shared" si="66"/>
        <v>87.42420427244504</v>
      </c>
      <c r="R172" s="4">
        <f t="shared" si="67"/>
        <v>8.18307910676285</v>
      </c>
      <c r="S172" s="5">
        <f t="shared" si="54"/>
        <v>29.69486489205599</v>
      </c>
      <c r="T172" s="5">
        <f t="shared" si="55"/>
        <v>3.0085272710178264</v>
      </c>
      <c r="U172" s="5">
        <f t="shared" si="56"/>
        <v>96.76816777990773</v>
      </c>
      <c r="V172" s="5">
        <f t="shared" si="57"/>
        <v>1.0788479158973676</v>
      </c>
      <c r="W172" s="5">
        <f t="shared" si="58"/>
        <v>3.9054374536768144</v>
      </c>
      <c r="X172" s="5">
        <f t="shared" si="59"/>
        <v>1.661316257142064</v>
      </c>
      <c r="Y172" s="5">
        <f t="shared" si="60"/>
        <v>0.15550250032792748</v>
      </c>
      <c r="Z172" s="54">
        <v>120532.06097780885</v>
      </c>
    </row>
    <row r="173" spans="1:26" ht="12.75">
      <c r="A173" s="31">
        <v>38932</v>
      </c>
      <c r="B173" s="34">
        <v>43</v>
      </c>
      <c r="C173" s="34">
        <v>23861</v>
      </c>
      <c r="D173" s="33">
        <v>4.809</v>
      </c>
      <c r="E173" s="7">
        <v>47.16034186163506</v>
      </c>
      <c r="F173" s="7">
        <v>3.53954946448366</v>
      </c>
      <c r="G173" s="6">
        <v>113.10950186408402</v>
      </c>
      <c r="H173" s="6">
        <v>2.8055245849999997</v>
      </c>
      <c r="I173" s="7">
        <v>7.092877938734733</v>
      </c>
      <c r="J173" s="7">
        <v>3.804831658310654</v>
      </c>
      <c r="K173" s="7">
        <v>0.5633042350704652</v>
      </c>
      <c r="L173" s="4">
        <f t="shared" si="61"/>
        <v>1609.8067813972973</v>
      </c>
      <c r="M173" s="4">
        <f t="shared" si="62"/>
        <v>82.69910188864097</v>
      </c>
      <c r="N173" s="4">
        <f t="shared" si="63"/>
        <v>2422.9656667704817</v>
      </c>
      <c r="O173" s="4">
        <f t="shared" si="64"/>
        <v>59.57823127033987</v>
      </c>
      <c r="P173" s="4">
        <f t="shared" si="65"/>
        <v>212.61049702882636</v>
      </c>
      <c r="Q173" s="4">
        <f t="shared" si="66"/>
        <v>91.22903593075569</v>
      </c>
      <c r="R173" s="4">
        <f t="shared" si="67"/>
        <v>8.746383341833315</v>
      </c>
      <c r="S173" s="5">
        <f t="shared" si="54"/>
        <v>30.60258815815825</v>
      </c>
      <c r="T173" s="5">
        <f t="shared" si="55"/>
        <v>3.1442364206602864</v>
      </c>
      <c r="U173" s="5">
        <f t="shared" si="56"/>
        <v>101.5450176761444</v>
      </c>
      <c r="V173" s="5">
        <f t="shared" si="57"/>
        <v>1.132588144010149</v>
      </c>
      <c r="W173" s="5">
        <f t="shared" si="58"/>
        <v>4.041746844318161</v>
      </c>
      <c r="X173" s="5">
        <f t="shared" si="59"/>
        <v>1.7342731108583371</v>
      </c>
      <c r="Y173" s="5">
        <f t="shared" si="60"/>
        <v>0.16626962339615237</v>
      </c>
      <c r="Z173" s="54">
        <v>118389.52730396026</v>
      </c>
    </row>
    <row r="174" spans="1:26" ht="12.75">
      <c r="A174" s="31">
        <v>38933</v>
      </c>
      <c r="B174" s="34">
        <v>44</v>
      </c>
      <c r="C174" s="34">
        <v>23843</v>
      </c>
      <c r="D174" s="33">
        <v>4.983</v>
      </c>
      <c r="E174" s="7">
        <v>35.90134962943106</v>
      </c>
      <c r="F174" s="7">
        <v>3.113297793811025</v>
      </c>
      <c r="G174" s="6">
        <v>117.32915856402226</v>
      </c>
      <c r="H174" s="7">
        <v>4.275191720626695</v>
      </c>
      <c r="I174" s="7">
        <v>5.554795271600541</v>
      </c>
      <c r="J174" s="7">
        <v>2.5633435898839028</v>
      </c>
      <c r="K174" s="7">
        <v>0.4237453583433088</v>
      </c>
      <c r="L174" s="4">
        <f t="shared" si="61"/>
        <v>1645.7081310267283</v>
      </c>
      <c r="M174" s="4">
        <f t="shared" si="62"/>
        <v>85.812399682452</v>
      </c>
      <c r="N174" s="4">
        <f t="shared" si="63"/>
        <v>2540.294825334504</v>
      </c>
      <c r="O174" s="4">
        <f t="shared" si="64"/>
        <v>63.853422990966564</v>
      </c>
      <c r="P174" s="4">
        <f t="shared" si="65"/>
        <v>218.1652923004269</v>
      </c>
      <c r="Q174" s="4">
        <f t="shared" si="66"/>
        <v>93.79237952063959</v>
      </c>
      <c r="R174" s="4">
        <f t="shared" si="67"/>
        <v>9.170128700176624</v>
      </c>
      <c r="S174" s="5">
        <f t="shared" si="54"/>
        <v>31.308694721038627</v>
      </c>
      <c r="T174" s="5">
        <f t="shared" si="55"/>
        <v>3.2650676924850255</v>
      </c>
      <c r="U174" s="5">
        <f t="shared" si="56"/>
        <v>106.54258379123868</v>
      </c>
      <c r="V174" s="5">
        <f t="shared" si="57"/>
        <v>1.2147763565282237</v>
      </c>
      <c r="W174" s="5">
        <f t="shared" si="58"/>
        <v>4.150475048755343</v>
      </c>
      <c r="X174" s="5">
        <f t="shared" si="59"/>
        <v>1.7843485866108342</v>
      </c>
      <c r="Y174" s="5">
        <f t="shared" si="60"/>
        <v>0.17445666981504496</v>
      </c>
      <c r="Z174" s="54">
        <v>119239.94915193433</v>
      </c>
    </row>
    <row r="175" spans="1:26" ht="12.75">
      <c r="A175" s="31">
        <v>38934</v>
      </c>
      <c r="B175" s="34">
        <v>45</v>
      </c>
      <c r="C175" s="34">
        <v>23808</v>
      </c>
      <c r="D175" s="33">
        <v>5.11</v>
      </c>
      <c r="E175" s="7">
        <v>28.675469512363982</v>
      </c>
      <c r="F175" s="7">
        <v>2.701303269407199</v>
      </c>
      <c r="G175" s="6">
        <v>121.6260896043996</v>
      </c>
      <c r="H175" s="7">
        <v>3.2770056344744942</v>
      </c>
      <c r="I175" s="7">
        <v>4.714272254042905</v>
      </c>
      <c r="J175" s="7">
        <v>2.706384674014406</v>
      </c>
      <c r="K175" s="7">
        <v>0.5536875375094054</v>
      </c>
      <c r="L175" s="4">
        <f t="shared" si="61"/>
        <v>1674.3836005390924</v>
      </c>
      <c r="M175" s="4">
        <f t="shared" si="62"/>
        <v>88.5137029518592</v>
      </c>
      <c r="N175" s="4">
        <f t="shared" si="63"/>
        <v>2661.9209149389035</v>
      </c>
      <c r="O175" s="4">
        <f t="shared" si="64"/>
        <v>67.13042862544106</v>
      </c>
      <c r="P175" s="4">
        <f t="shared" si="65"/>
        <v>222.8795645544698</v>
      </c>
      <c r="Q175" s="4">
        <f t="shared" si="66"/>
        <v>96.49876419465399</v>
      </c>
      <c r="R175" s="4">
        <f t="shared" si="67"/>
        <v>9.72381623768603</v>
      </c>
      <c r="S175" s="5">
        <f t="shared" si="54"/>
        <v>31.90105851833553</v>
      </c>
      <c r="T175" s="5">
        <f t="shared" si="55"/>
        <v>3.3728003745768933</v>
      </c>
      <c r="U175" s="5">
        <f t="shared" si="56"/>
        <v>111.80783412881819</v>
      </c>
      <c r="V175" s="5">
        <f t="shared" si="57"/>
        <v>1.278997077641972</v>
      </c>
      <c r="W175" s="5">
        <f t="shared" si="58"/>
        <v>4.2463949295156045</v>
      </c>
      <c r="X175" s="5">
        <f t="shared" si="59"/>
        <v>1.8385349226602425</v>
      </c>
      <c r="Y175" s="5">
        <f t="shared" si="60"/>
        <v>0.18526222468978426</v>
      </c>
      <c r="Z175" s="54">
        <v>111482.9347452553</v>
      </c>
    </row>
    <row r="176" spans="1:26" ht="12.75">
      <c r="A176" s="31">
        <v>38935</v>
      </c>
      <c r="B176" s="34">
        <v>46</v>
      </c>
      <c r="C176" s="34">
        <v>23795</v>
      </c>
      <c r="D176" s="33">
        <v>5.299</v>
      </c>
      <c r="E176" s="7">
        <v>34.079268485157336</v>
      </c>
      <c r="F176" s="7">
        <v>2.686352790878039</v>
      </c>
      <c r="G176" s="6">
        <v>126.00029498521609</v>
      </c>
      <c r="H176" s="7">
        <v>3.9857220858379088</v>
      </c>
      <c r="I176" s="7">
        <v>4.121204391959135</v>
      </c>
      <c r="J176" s="7">
        <v>3.13501371019965</v>
      </c>
      <c r="K176" s="7">
        <v>0.6205858497106821</v>
      </c>
      <c r="L176" s="4">
        <f t="shared" si="61"/>
        <v>1708.4628690242498</v>
      </c>
      <c r="M176" s="4">
        <f t="shared" si="62"/>
        <v>91.20005574273723</v>
      </c>
      <c r="N176" s="4">
        <f t="shared" si="63"/>
        <v>2787.9212099241195</v>
      </c>
      <c r="O176" s="4">
        <f t="shared" si="64"/>
        <v>71.11615071127896</v>
      </c>
      <c r="P176" s="4">
        <f t="shared" si="65"/>
        <v>227.00076894642893</v>
      </c>
      <c r="Q176" s="4">
        <f t="shared" si="66"/>
        <v>99.63377790485363</v>
      </c>
      <c r="R176" s="4">
        <f t="shared" si="67"/>
        <v>10.344402087396713</v>
      </c>
      <c r="S176" s="5">
        <f t="shared" si="54"/>
        <v>32.56813437232191</v>
      </c>
      <c r="T176" s="5">
        <f t="shared" si="55"/>
        <v>3.4770620117592443</v>
      </c>
      <c r="U176" s="5">
        <f t="shared" si="56"/>
        <v>117.16416095499557</v>
      </c>
      <c r="V176" s="5">
        <f t="shared" si="57"/>
        <v>1.3556749721637378</v>
      </c>
      <c r="W176" s="5">
        <f t="shared" si="58"/>
        <v>4.327276688131968</v>
      </c>
      <c r="X176" s="5">
        <f t="shared" si="59"/>
        <v>1.899301603599143</v>
      </c>
      <c r="Y176" s="5">
        <f t="shared" si="60"/>
        <v>0.19719356111969527</v>
      </c>
      <c r="Z176" s="54">
        <v>110433.91890842425</v>
      </c>
    </row>
    <row r="177" spans="1:26" ht="12.75">
      <c r="A177" s="31">
        <v>38936</v>
      </c>
      <c r="B177" s="34">
        <v>47</v>
      </c>
      <c r="C177" s="34">
        <v>23752</v>
      </c>
      <c r="D177" s="33">
        <v>5.416</v>
      </c>
      <c r="E177" s="7">
        <v>35.2496055149255</v>
      </c>
      <c r="F177" s="7">
        <v>3.3893323549713203</v>
      </c>
      <c r="G177" s="6">
        <v>130.4517747064717</v>
      </c>
      <c r="H177" s="7">
        <v>4.823186464533014</v>
      </c>
      <c r="I177" s="7">
        <v>4.461249511334408</v>
      </c>
      <c r="J177" s="7">
        <v>4.552593110386344</v>
      </c>
      <c r="K177" s="7">
        <v>0.5924129542389732</v>
      </c>
      <c r="L177" s="4">
        <f t="shared" si="61"/>
        <v>1743.7124745391752</v>
      </c>
      <c r="M177" s="4">
        <f t="shared" si="62"/>
        <v>94.58938809770855</v>
      </c>
      <c r="N177" s="4">
        <f t="shared" si="63"/>
        <v>2918.372984630591</v>
      </c>
      <c r="O177" s="4">
        <f t="shared" si="64"/>
        <v>75.93933717581197</v>
      </c>
      <c r="P177" s="4">
        <f t="shared" si="65"/>
        <v>231.46201845776335</v>
      </c>
      <c r="Q177" s="4">
        <f t="shared" si="66"/>
        <v>104.18637101523997</v>
      </c>
      <c r="R177" s="4">
        <f t="shared" si="67"/>
        <v>10.936815041635686</v>
      </c>
      <c r="S177" s="5">
        <f t="shared" si="54"/>
        <v>33.30026854374242</v>
      </c>
      <c r="T177" s="5">
        <f t="shared" si="55"/>
        <v>3.6128112530414787</v>
      </c>
      <c r="U177" s="5">
        <f t="shared" si="56"/>
        <v>122.86851568838796</v>
      </c>
      <c r="V177" s="5">
        <f t="shared" si="57"/>
        <v>1.4502392785006868</v>
      </c>
      <c r="W177" s="5">
        <f t="shared" si="58"/>
        <v>4.420308671793594</v>
      </c>
      <c r="X177" s="5">
        <f t="shared" si="59"/>
        <v>1.9896824643193354</v>
      </c>
      <c r="Y177" s="5">
        <f t="shared" si="60"/>
        <v>0.20886406630540366</v>
      </c>
      <c r="Z177" s="54">
        <v>111041.70519776345</v>
      </c>
    </row>
    <row r="178" spans="1:26" ht="12.75">
      <c r="A178" s="31">
        <v>38937</v>
      </c>
      <c r="B178" s="34">
        <v>48</v>
      </c>
      <c r="C178" s="34">
        <v>23752</v>
      </c>
      <c r="D178" s="33">
        <v>5.475</v>
      </c>
      <c r="E178" s="7">
        <v>43.92852027856062</v>
      </c>
      <c r="F178" s="7">
        <v>2.970559571470904</v>
      </c>
      <c r="G178" s="6">
        <v>134.9805287681664</v>
      </c>
      <c r="H178" s="7">
        <v>4.784064632960402</v>
      </c>
      <c r="I178" s="7">
        <v>3.684344074174708</v>
      </c>
      <c r="J178" s="7">
        <v>3.949318118777835</v>
      </c>
      <c r="K178" s="7">
        <v>0.6476756172447994</v>
      </c>
      <c r="L178" s="4">
        <f t="shared" si="61"/>
        <v>1787.6409948177359</v>
      </c>
      <c r="M178" s="4">
        <f t="shared" si="62"/>
        <v>97.55994766917945</v>
      </c>
      <c r="N178" s="4">
        <f t="shared" si="63"/>
        <v>3053.3535133987575</v>
      </c>
      <c r="O178" s="4">
        <f t="shared" si="64"/>
        <v>80.72340180877238</v>
      </c>
      <c r="P178" s="4">
        <f t="shared" si="65"/>
        <v>235.14636253193805</v>
      </c>
      <c r="Q178" s="4">
        <f t="shared" si="66"/>
        <v>108.13568913401781</v>
      </c>
      <c r="R178" s="4">
        <f t="shared" si="67"/>
        <v>11.584490658880485</v>
      </c>
      <c r="S178" s="5">
        <f t="shared" si="54"/>
        <v>34.13918639480149</v>
      </c>
      <c r="T178" s="5">
        <f t="shared" si="55"/>
        <v>3.7262708203721626</v>
      </c>
      <c r="U178" s="5">
        <f t="shared" si="56"/>
        <v>128.55142781234244</v>
      </c>
      <c r="V178" s="5">
        <f t="shared" si="57"/>
        <v>1.5416021834144136</v>
      </c>
      <c r="W178" s="5">
        <f t="shared" si="58"/>
        <v>4.490669840202387</v>
      </c>
      <c r="X178" s="5">
        <f t="shared" si="59"/>
        <v>2.065103931929542</v>
      </c>
      <c r="Y178" s="5">
        <f t="shared" si="60"/>
        <v>0.22123294724099815</v>
      </c>
      <c r="Z178" s="54">
        <v>116637.10131536672</v>
      </c>
    </row>
    <row r="179" spans="1:26" ht="12.75">
      <c r="A179" s="31">
        <v>38938</v>
      </c>
      <c r="B179" s="34">
        <v>49</v>
      </c>
      <c r="C179" s="34">
        <v>23752</v>
      </c>
      <c r="D179" s="33">
        <v>5.714</v>
      </c>
      <c r="E179" s="7">
        <v>44.25364424022472</v>
      </c>
      <c r="F179" s="7">
        <v>3.0965215736554303</v>
      </c>
      <c r="G179" s="6">
        <v>139.58655717030024</v>
      </c>
      <c r="H179" s="7">
        <v>4.091862730764916</v>
      </c>
      <c r="I179" s="7">
        <v>2.3727909212117737</v>
      </c>
      <c r="J179" s="7">
        <v>3.9307213089222257</v>
      </c>
      <c r="K179" s="7">
        <v>0.6644045604189495</v>
      </c>
      <c r="L179" s="4">
        <f t="shared" si="61"/>
        <v>1831.8946390579606</v>
      </c>
      <c r="M179" s="4">
        <f t="shared" si="62"/>
        <v>100.65646924283489</v>
      </c>
      <c r="N179" s="4">
        <f t="shared" si="63"/>
        <v>3192.9400705690578</v>
      </c>
      <c r="O179" s="4">
        <f t="shared" si="64"/>
        <v>84.8152645395373</v>
      </c>
      <c r="P179" s="4">
        <f t="shared" si="65"/>
        <v>237.51915345314984</v>
      </c>
      <c r="Q179" s="4">
        <f t="shared" si="66"/>
        <v>112.06641044294004</v>
      </c>
      <c r="R179" s="4">
        <f t="shared" si="67"/>
        <v>12.248895219299435</v>
      </c>
      <c r="S179" s="5">
        <f t="shared" si="54"/>
        <v>34.984313248429224</v>
      </c>
      <c r="T179" s="5">
        <f t="shared" si="55"/>
        <v>3.844541465859709</v>
      </c>
      <c r="U179" s="5">
        <f t="shared" si="56"/>
        <v>134.4282616440324</v>
      </c>
      <c r="V179" s="5">
        <f t="shared" si="57"/>
        <v>1.6197458738267987</v>
      </c>
      <c r="W179" s="5">
        <f t="shared" si="58"/>
        <v>4.535983833207679</v>
      </c>
      <c r="X179" s="5">
        <f t="shared" si="59"/>
        <v>2.1401702499544295</v>
      </c>
      <c r="Y179" s="5">
        <f t="shared" si="60"/>
        <v>0.23392130647836912</v>
      </c>
      <c r="Z179" s="54">
        <v>117209.27142342732</v>
      </c>
    </row>
    <row r="180" spans="1:26" ht="12.75">
      <c r="A180" s="31">
        <v>38939</v>
      </c>
      <c r="B180" s="34">
        <v>50</v>
      </c>
      <c r="C180" s="34">
        <v>23752</v>
      </c>
      <c r="D180" s="33">
        <v>5.727</v>
      </c>
      <c r="E180" s="7">
        <v>51.339750058407105</v>
      </c>
      <c r="F180" s="7">
        <v>3.438830952133112</v>
      </c>
      <c r="G180" s="6">
        <v>144.26985991287322</v>
      </c>
      <c r="H180" s="7">
        <v>4.347056498376223</v>
      </c>
      <c r="I180" s="6">
        <v>12.84395928155398</v>
      </c>
      <c r="J180" s="6">
        <v>5.929170976866325</v>
      </c>
      <c r="K180" s="6">
        <v>0.678924307870807</v>
      </c>
      <c r="L180" s="4">
        <f t="shared" si="61"/>
        <v>1883.2343891163678</v>
      </c>
      <c r="M180" s="4">
        <f t="shared" si="62"/>
        <v>104.095300194968</v>
      </c>
      <c r="N180" s="4">
        <f t="shared" si="63"/>
        <v>3337.2099304819308</v>
      </c>
      <c r="O180" s="4">
        <f t="shared" si="64"/>
        <v>89.16232103791351</v>
      </c>
      <c r="P180" s="4">
        <f t="shared" si="65"/>
        <v>250.36311273470383</v>
      </c>
      <c r="Q180" s="4">
        <f t="shared" si="66"/>
        <v>117.99558141980637</v>
      </c>
      <c r="R180" s="4">
        <f t="shared" si="67"/>
        <v>12.927819527170241</v>
      </c>
      <c r="S180" s="5">
        <f t="shared" si="54"/>
        <v>35.96476586827149</v>
      </c>
      <c r="T180" s="5">
        <f t="shared" si="55"/>
        <v>3.9758865079519614</v>
      </c>
      <c r="U180" s="5">
        <f t="shared" si="56"/>
        <v>140.50227056592837</v>
      </c>
      <c r="V180" s="5">
        <f t="shared" si="57"/>
        <v>1.7027630861736935</v>
      </c>
      <c r="W180" s="5">
        <f t="shared" si="58"/>
        <v>4.7812692799116565</v>
      </c>
      <c r="X180" s="5">
        <f t="shared" si="59"/>
        <v>2.253401639105093</v>
      </c>
      <c r="Y180" s="5">
        <f t="shared" si="60"/>
        <v>0.24688695425751186</v>
      </c>
      <c r="Z180" s="54">
        <v>118162.49873553473</v>
      </c>
    </row>
    <row r="181" spans="1:26" ht="12.75">
      <c r="A181" s="31">
        <v>38940</v>
      </c>
      <c r="B181" s="37" t="s">
        <v>13</v>
      </c>
      <c r="C181" s="37"/>
      <c r="D181" s="37"/>
      <c r="E181" s="8">
        <v>41.36647265552985</v>
      </c>
      <c r="F181" s="8">
        <v>0.4744234326007443</v>
      </c>
      <c r="G181" s="8"/>
      <c r="H181" s="8">
        <v>2.719865581545536</v>
      </c>
      <c r="I181" s="8"/>
      <c r="J181" s="8"/>
      <c r="K181" s="8"/>
      <c r="L181" s="4">
        <f aca="true" t="shared" si="68" ref="L181:L205">L180+E181</f>
        <v>1924.6008617718976</v>
      </c>
      <c r="M181" s="4">
        <f aca="true" t="shared" si="69" ref="M181:M205">M180+F181</f>
        <v>104.56972362756875</v>
      </c>
      <c r="N181" s="4">
        <f aca="true" t="shared" si="70" ref="N181:N205">N180+G181</f>
        <v>3337.2099304819308</v>
      </c>
      <c r="O181" s="4">
        <f aca="true" t="shared" si="71" ref="O181:O205">O180+H181</f>
        <v>91.88218661945905</v>
      </c>
      <c r="P181" s="4">
        <f aca="true" t="shared" si="72" ref="P181:P205">P180+I181</f>
        <v>250.36311273470383</v>
      </c>
      <c r="Q181" s="4">
        <f aca="true" t="shared" si="73" ref="Q181:Q205">Q180+J181</f>
        <v>117.99558141980637</v>
      </c>
      <c r="R181" s="4">
        <f aca="true" t="shared" si="74" ref="R181:R205">R180+K181</f>
        <v>12.927819527170241</v>
      </c>
      <c r="S181" s="5"/>
      <c r="T181" s="5"/>
      <c r="U181" s="5"/>
      <c r="V181" s="5"/>
      <c r="W181" s="5"/>
      <c r="X181" s="5"/>
      <c r="Y181" s="5"/>
      <c r="Z181" s="54">
        <v>123377.07868661983</v>
      </c>
    </row>
    <row r="182" spans="1:26" ht="12.75">
      <c r="A182" s="31">
        <v>38941</v>
      </c>
      <c r="B182" s="37" t="s">
        <v>13</v>
      </c>
      <c r="C182" s="37"/>
      <c r="D182" s="37"/>
      <c r="E182" s="8">
        <v>33.46002603284937</v>
      </c>
      <c r="F182" s="8">
        <v>0.3829330670570386</v>
      </c>
      <c r="G182" s="8"/>
      <c r="H182" s="8"/>
      <c r="I182" s="8"/>
      <c r="J182" s="8"/>
      <c r="K182" s="8"/>
      <c r="L182" s="4">
        <f t="shared" si="68"/>
        <v>1958.060887804747</v>
      </c>
      <c r="M182" s="4">
        <f t="shared" si="69"/>
        <v>104.95265669462579</v>
      </c>
      <c r="N182" s="4">
        <f t="shared" si="70"/>
        <v>3337.2099304819308</v>
      </c>
      <c r="O182" s="4">
        <f t="shared" si="71"/>
        <v>91.88218661945905</v>
      </c>
      <c r="P182" s="4">
        <f t="shared" si="72"/>
        <v>250.36311273470383</v>
      </c>
      <c r="Q182" s="4">
        <f t="shared" si="73"/>
        <v>117.99558141980637</v>
      </c>
      <c r="R182" s="4">
        <f t="shared" si="74"/>
        <v>12.927819527170241</v>
      </c>
      <c r="S182" s="5"/>
      <c r="T182" s="5"/>
      <c r="U182" s="5"/>
      <c r="V182" s="5"/>
      <c r="W182" s="5"/>
      <c r="X182" s="5"/>
      <c r="Y182" s="5"/>
      <c r="Z182" s="54">
        <v>121747.27868123421</v>
      </c>
    </row>
    <row r="183" spans="1:26" ht="12.75">
      <c r="A183" s="31">
        <v>38942</v>
      </c>
      <c r="B183" s="37" t="s">
        <v>13</v>
      </c>
      <c r="C183" s="37"/>
      <c r="D183" s="37"/>
      <c r="E183" s="8">
        <v>27.831694203250553</v>
      </c>
      <c r="F183" s="8">
        <v>0.3237613036777756</v>
      </c>
      <c r="G183" s="8"/>
      <c r="H183" s="8"/>
      <c r="I183" s="8"/>
      <c r="J183" s="8"/>
      <c r="K183" s="8"/>
      <c r="L183" s="4">
        <f t="shared" si="68"/>
        <v>1985.8925820079976</v>
      </c>
      <c r="M183" s="4">
        <f t="shared" si="69"/>
        <v>105.27641799830356</v>
      </c>
      <c r="N183" s="4">
        <f t="shared" si="70"/>
        <v>3337.2099304819308</v>
      </c>
      <c r="O183" s="4">
        <f t="shared" si="71"/>
        <v>91.88218661945905</v>
      </c>
      <c r="P183" s="4">
        <f t="shared" si="72"/>
        <v>250.36311273470383</v>
      </c>
      <c r="Q183" s="4">
        <f t="shared" si="73"/>
        <v>117.99558141980637</v>
      </c>
      <c r="R183" s="4">
        <f t="shared" si="74"/>
        <v>12.927819527170241</v>
      </c>
      <c r="S183" s="5"/>
      <c r="T183" s="5"/>
      <c r="U183" s="5"/>
      <c r="V183" s="5"/>
      <c r="W183" s="5"/>
      <c r="X183" s="5"/>
      <c r="Y183" s="5"/>
      <c r="Z183" s="54">
        <v>90422.5163010481</v>
      </c>
    </row>
    <row r="184" spans="1:26" ht="12.75">
      <c r="A184" s="31">
        <v>38943</v>
      </c>
      <c r="B184" s="37" t="s">
        <v>13</v>
      </c>
      <c r="C184" s="37"/>
      <c r="D184" s="37"/>
      <c r="E184" s="8">
        <v>31.561051654916042</v>
      </c>
      <c r="F184" s="8">
        <v>0.4361460564963533</v>
      </c>
      <c r="G184" s="8"/>
      <c r="H184" s="8"/>
      <c r="I184" s="8"/>
      <c r="J184" s="8"/>
      <c r="K184" s="8"/>
      <c r="L184" s="4">
        <f t="shared" si="68"/>
        <v>2017.4536336629137</v>
      </c>
      <c r="M184" s="4">
        <f t="shared" si="69"/>
        <v>105.71256405479991</v>
      </c>
      <c r="N184" s="4">
        <f t="shared" si="70"/>
        <v>3337.2099304819308</v>
      </c>
      <c r="O184" s="4">
        <f t="shared" si="71"/>
        <v>91.88218661945905</v>
      </c>
      <c r="P184" s="4">
        <f t="shared" si="72"/>
        <v>250.36311273470383</v>
      </c>
      <c r="Q184" s="4">
        <f t="shared" si="73"/>
        <v>117.99558141980637</v>
      </c>
      <c r="R184" s="4">
        <f t="shared" si="74"/>
        <v>12.927819527170241</v>
      </c>
      <c r="S184" s="5"/>
      <c r="T184" s="5"/>
      <c r="U184" s="5"/>
      <c r="V184" s="5"/>
      <c r="W184" s="5"/>
      <c r="X184" s="5"/>
      <c r="Y184" s="5"/>
      <c r="Z184" s="54">
        <v>58604.27014200487</v>
      </c>
    </row>
    <row r="185" spans="1:26" ht="12.75">
      <c r="A185" s="31">
        <v>38944</v>
      </c>
      <c r="B185" s="37" t="s">
        <v>13</v>
      </c>
      <c r="C185" s="37"/>
      <c r="D185" s="37"/>
      <c r="E185" s="8">
        <v>14.381157913148613</v>
      </c>
      <c r="F185" s="8">
        <v>0.20553357375756087</v>
      </c>
      <c r="G185" s="8"/>
      <c r="H185" s="8">
        <v>0.7718948596503755</v>
      </c>
      <c r="I185" s="8"/>
      <c r="J185" s="8"/>
      <c r="K185" s="8"/>
      <c r="L185" s="4">
        <f t="shared" si="68"/>
        <v>2031.8347915760623</v>
      </c>
      <c r="M185" s="4">
        <f t="shared" si="69"/>
        <v>105.91809762855748</v>
      </c>
      <c r="N185" s="4">
        <f t="shared" si="70"/>
        <v>3337.2099304819308</v>
      </c>
      <c r="O185" s="4">
        <f t="shared" si="71"/>
        <v>92.65408147910942</v>
      </c>
      <c r="P185" s="4">
        <f t="shared" si="72"/>
        <v>250.36311273470383</v>
      </c>
      <c r="Q185" s="4">
        <f t="shared" si="73"/>
        <v>117.99558141980637</v>
      </c>
      <c r="R185" s="4">
        <f t="shared" si="74"/>
        <v>12.927819527170241</v>
      </c>
      <c r="S185" s="5"/>
      <c r="T185" s="5"/>
      <c r="U185" s="5"/>
      <c r="V185" s="5"/>
      <c r="W185" s="5"/>
      <c r="X185" s="5"/>
      <c r="Y185" s="5"/>
      <c r="Z185" s="54">
        <v>31141.257609605433</v>
      </c>
    </row>
    <row r="186" spans="1:26" ht="12.75">
      <c r="A186" s="31">
        <v>38945</v>
      </c>
      <c r="B186" s="37" t="s">
        <v>13</v>
      </c>
      <c r="C186" s="37"/>
      <c r="D186" s="37"/>
      <c r="E186" s="8">
        <v>0</v>
      </c>
      <c r="F186" s="8">
        <v>0</v>
      </c>
      <c r="G186" s="8"/>
      <c r="H186" s="8">
        <v>0</v>
      </c>
      <c r="I186" s="8">
        <v>0</v>
      </c>
      <c r="J186" s="8">
        <v>0</v>
      </c>
      <c r="K186" s="8">
        <v>0</v>
      </c>
      <c r="L186" s="4">
        <f t="shared" si="68"/>
        <v>2031.8347915760623</v>
      </c>
      <c r="M186" s="4">
        <f t="shared" si="69"/>
        <v>105.91809762855748</v>
      </c>
      <c r="N186" s="4">
        <f t="shared" si="70"/>
        <v>3337.2099304819308</v>
      </c>
      <c r="O186" s="4">
        <f t="shared" si="71"/>
        <v>92.65408147910942</v>
      </c>
      <c r="P186" s="4">
        <f t="shared" si="72"/>
        <v>250.36311273470383</v>
      </c>
      <c r="Q186" s="4">
        <f t="shared" si="73"/>
        <v>117.99558141980637</v>
      </c>
      <c r="R186" s="4">
        <f t="shared" si="74"/>
        <v>12.927819527170241</v>
      </c>
      <c r="S186" s="5"/>
      <c r="T186" s="5"/>
      <c r="U186" s="5"/>
      <c r="V186" s="5"/>
      <c r="W186" s="5"/>
      <c r="X186" s="5"/>
      <c r="Y186" s="5"/>
      <c r="Z186" s="54">
        <v>0</v>
      </c>
    </row>
    <row r="187" spans="1:26" ht="12.75">
      <c r="A187" s="31">
        <v>38946</v>
      </c>
      <c r="B187" s="37" t="s">
        <v>13</v>
      </c>
      <c r="C187" s="37"/>
      <c r="D187" s="37"/>
      <c r="E187" s="8">
        <v>2.6761381132963757</v>
      </c>
      <c r="F187" s="8">
        <v>0.014648334175032625</v>
      </c>
      <c r="G187" s="8"/>
      <c r="H187" s="8">
        <v>0.2599274707510442</v>
      </c>
      <c r="I187" s="8"/>
      <c r="J187" s="8"/>
      <c r="K187" s="8"/>
      <c r="L187" s="4">
        <f t="shared" si="68"/>
        <v>2034.5109296893588</v>
      </c>
      <c r="M187" s="4">
        <f t="shared" si="69"/>
        <v>105.93274596273251</v>
      </c>
      <c r="N187" s="4">
        <f t="shared" si="70"/>
        <v>3337.2099304819308</v>
      </c>
      <c r="O187" s="4">
        <f t="shared" si="71"/>
        <v>92.91400894986046</v>
      </c>
      <c r="P187" s="4">
        <f t="shared" si="72"/>
        <v>250.36311273470383</v>
      </c>
      <c r="Q187" s="4">
        <f t="shared" si="73"/>
        <v>117.99558141980637</v>
      </c>
      <c r="R187" s="4">
        <f t="shared" si="74"/>
        <v>12.927819527170241</v>
      </c>
      <c r="S187" s="5"/>
      <c r="T187" s="5"/>
      <c r="U187" s="5"/>
      <c r="V187" s="5"/>
      <c r="W187" s="5"/>
      <c r="X187" s="5"/>
      <c r="Y187" s="5"/>
      <c r="Z187" s="54">
        <v>3449.165800261035</v>
      </c>
    </row>
    <row r="188" spans="1:26" ht="12.75">
      <c r="A188" s="31">
        <v>38947</v>
      </c>
      <c r="B188" s="37" t="s">
        <v>13</v>
      </c>
      <c r="C188" s="37"/>
      <c r="D188" s="37"/>
      <c r="E188" s="8">
        <v>14.199613795544852</v>
      </c>
      <c r="F188" s="8">
        <v>0.10835627657313598</v>
      </c>
      <c r="G188" s="8"/>
      <c r="H188" s="8">
        <v>1.2587128205922373</v>
      </c>
      <c r="I188" s="8"/>
      <c r="J188" s="8"/>
      <c r="K188" s="8"/>
      <c r="L188" s="4">
        <f t="shared" si="68"/>
        <v>2048.7105434849036</v>
      </c>
      <c r="M188" s="4">
        <f t="shared" si="69"/>
        <v>106.04110223930564</v>
      </c>
      <c r="N188" s="4">
        <f t="shared" si="70"/>
        <v>3337.2099304819308</v>
      </c>
      <c r="O188" s="4">
        <f t="shared" si="71"/>
        <v>94.1727217704527</v>
      </c>
      <c r="P188" s="4">
        <f t="shared" si="72"/>
        <v>250.36311273470383</v>
      </c>
      <c r="Q188" s="4">
        <f t="shared" si="73"/>
        <v>117.99558141980637</v>
      </c>
      <c r="R188" s="4">
        <f t="shared" si="74"/>
        <v>12.927819527170241</v>
      </c>
      <c r="S188" s="5"/>
      <c r="T188" s="5"/>
      <c r="U188" s="5"/>
      <c r="V188" s="5"/>
      <c r="W188" s="5"/>
      <c r="X188" s="5"/>
      <c r="Y188" s="5"/>
      <c r="Z188" s="54">
        <v>24366.729739994396</v>
      </c>
    </row>
    <row r="189" spans="1:26" ht="12.75">
      <c r="A189" s="31">
        <v>38948</v>
      </c>
      <c r="B189" s="37" t="s">
        <v>13</v>
      </c>
      <c r="C189" s="37"/>
      <c r="D189" s="37"/>
      <c r="E189" s="8">
        <v>21.6539989768071</v>
      </c>
      <c r="F189" s="8">
        <v>0.1031429599535051</v>
      </c>
      <c r="G189" s="8"/>
      <c r="H189" s="8">
        <v>2.3121276713698453</v>
      </c>
      <c r="I189" s="8"/>
      <c r="J189" s="8"/>
      <c r="K189" s="8"/>
      <c r="L189" s="4">
        <f t="shared" si="68"/>
        <v>2070.3645424617107</v>
      </c>
      <c r="M189" s="4">
        <f t="shared" si="69"/>
        <v>106.14424519925915</v>
      </c>
      <c r="N189" s="4">
        <f t="shared" si="70"/>
        <v>3337.2099304819308</v>
      </c>
      <c r="O189" s="4">
        <f t="shared" si="71"/>
        <v>96.48484944182255</v>
      </c>
      <c r="P189" s="4">
        <f t="shared" si="72"/>
        <v>250.36311273470383</v>
      </c>
      <c r="Q189" s="4">
        <f t="shared" si="73"/>
        <v>117.99558141980637</v>
      </c>
      <c r="R189" s="4">
        <f t="shared" si="74"/>
        <v>12.927819527170241</v>
      </c>
      <c r="S189" s="5"/>
      <c r="T189" s="5"/>
      <c r="U189" s="5"/>
      <c r="V189" s="5"/>
      <c r="W189" s="5"/>
      <c r="X189" s="5"/>
      <c r="Y189" s="5"/>
      <c r="Z189" s="54">
        <v>66073.0381936247</v>
      </c>
    </row>
    <row r="190" spans="1:26" ht="12.75">
      <c r="A190" s="31">
        <v>38949</v>
      </c>
      <c r="B190" s="37" t="s">
        <v>13</v>
      </c>
      <c r="C190" s="37"/>
      <c r="D190" s="37"/>
      <c r="E190" s="8">
        <v>67.39450208667502</v>
      </c>
      <c r="F190" s="8">
        <v>0.4055240074000397</v>
      </c>
      <c r="G190" s="8"/>
      <c r="H190" s="8">
        <v>1.7366331423850063</v>
      </c>
      <c r="I190" s="8"/>
      <c r="J190" s="8"/>
      <c r="K190" s="8"/>
      <c r="L190" s="4">
        <f t="shared" si="68"/>
        <v>2137.7590445483856</v>
      </c>
      <c r="M190" s="4">
        <f t="shared" si="69"/>
        <v>106.54976920665919</v>
      </c>
      <c r="N190" s="4">
        <f t="shared" si="70"/>
        <v>3337.2099304819308</v>
      </c>
      <c r="O190" s="4">
        <f t="shared" si="71"/>
        <v>98.22148258420755</v>
      </c>
      <c r="P190" s="4">
        <f t="shared" si="72"/>
        <v>250.36311273470383</v>
      </c>
      <c r="Q190" s="4">
        <f t="shared" si="73"/>
        <v>117.99558141980637</v>
      </c>
      <c r="R190" s="4">
        <f t="shared" si="74"/>
        <v>12.927819527170241</v>
      </c>
      <c r="S190" s="5"/>
      <c r="T190" s="5"/>
      <c r="U190" s="5"/>
      <c r="V190" s="5"/>
      <c r="W190" s="5"/>
      <c r="X190" s="5"/>
      <c r="Y190" s="5"/>
      <c r="Z190" s="54">
        <v>113960.07844618877</v>
      </c>
    </row>
    <row r="191" spans="1:26" ht="12.75">
      <c r="A191" s="31">
        <v>38950</v>
      </c>
      <c r="B191" s="37" t="s">
        <v>13</v>
      </c>
      <c r="C191" s="37"/>
      <c r="D191" s="37"/>
      <c r="E191" s="8">
        <v>67.39450208667502</v>
      </c>
      <c r="F191" s="8">
        <v>0.4055240074000397</v>
      </c>
      <c r="G191" s="8"/>
      <c r="H191" s="8">
        <v>1.7485395400311328</v>
      </c>
      <c r="I191" s="8"/>
      <c r="J191" s="8"/>
      <c r="K191" s="8"/>
      <c r="L191" s="4">
        <f t="shared" si="68"/>
        <v>2205.1535466350606</v>
      </c>
      <c r="M191" s="4">
        <f t="shared" si="69"/>
        <v>106.95529321405924</v>
      </c>
      <c r="N191" s="4">
        <f t="shared" si="70"/>
        <v>3337.2099304819308</v>
      </c>
      <c r="O191" s="4">
        <f t="shared" si="71"/>
        <v>99.97002212423868</v>
      </c>
      <c r="P191" s="4">
        <f t="shared" si="72"/>
        <v>250.36311273470383</v>
      </c>
      <c r="Q191" s="4">
        <f t="shared" si="73"/>
        <v>117.99558141980637</v>
      </c>
      <c r="R191" s="4">
        <f t="shared" si="74"/>
        <v>12.927819527170241</v>
      </c>
      <c r="S191" s="5"/>
      <c r="T191" s="5"/>
      <c r="U191" s="5"/>
      <c r="V191" s="5"/>
      <c r="W191" s="5"/>
      <c r="X191" s="5"/>
      <c r="Y191" s="5"/>
      <c r="Z191" s="54">
        <v>113960.07844618877</v>
      </c>
    </row>
    <row r="192" spans="1:26" ht="12.75">
      <c r="A192" s="31">
        <v>38951</v>
      </c>
      <c r="B192" s="37" t="s">
        <v>13</v>
      </c>
      <c r="C192" s="37"/>
      <c r="D192" s="37"/>
      <c r="E192" s="8">
        <v>43.11923403720611</v>
      </c>
      <c r="F192" s="8">
        <v>0.32307958719127405</v>
      </c>
      <c r="G192" s="8"/>
      <c r="H192" s="8"/>
      <c r="I192" s="8"/>
      <c r="J192" s="8"/>
      <c r="K192" s="8"/>
      <c r="L192" s="4">
        <f t="shared" si="68"/>
        <v>2248.272780672267</v>
      </c>
      <c r="M192" s="4">
        <f t="shared" si="69"/>
        <v>107.27837280125051</v>
      </c>
      <c r="N192" s="4">
        <f t="shared" si="70"/>
        <v>3337.2099304819308</v>
      </c>
      <c r="O192" s="4">
        <f t="shared" si="71"/>
        <v>99.97002212423868</v>
      </c>
      <c r="P192" s="4">
        <f t="shared" si="72"/>
        <v>250.36311273470383</v>
      </c>
      <c r="Q192" s="4">
        <f t="shared" si="73"/>
        <v>117.99558141980637</v>
      </c>
      <c r="R192" s="4">
        <f t="shared" si="74"/>
        <v>12.927819527170241</v>
      </c>
      <c r="S192" s="5"/>
      <c r="T192" s="5"/>
      <c r="U192" s="5"/>
      <c r="V192" s="5"/>
      <c r="W192" s="5"/>
      <c r="X192" s="5"/>
      <c r="Y192" s="5"/>
      <c r="Z192" s="54">
        <v>113795.29405163352</v>
      </c>
    </row>
    <row r="193" spans="1:25" ht="12.75">
      <c r="A193" s="31">
        <v>38952</v>
      </c>
      <c r="B193" s="37" t="s">
        <v>13</v>
      </c>
      <c r="C193" s="37"/>
      <c r="D193" s="37"/>
      <c r="E193" s="38"/>
      <c r="F193" s="38"/>
      <c r="G193" s="38"/>
      <c r="H193" s="38"/>
      <c r="I193" s="38"/>
      <c r="J193" s="38"/>
      <c r="K193" s="38"/>
      <c r="L193" s="4">
        <f t="shared" si="68"/>
        <v>2248.272780672267</v>
      </c>
      <c r="M193" s="4">
        <f t="shared" si="69"/>
        <v>107.27837280125051</v>
      </c>
      <c r="N193" s="4">
        <f t="shared" si="70"/>
        <v>3337.2099304819308</v>
      </c>
      <c r="O193" s="4">
        <f t="shared" si="71"/>
        <v>99.97002212423868</v>
      </c>
      <c r="P193" s="4">
        <f t="shared" si="72"/>
        <v>250.36311273470383</v>
      </c>
      <c r="Q193" s="4">
        <f t="shared" si="73"/>
        <v>117.99558141980637</v>
      </c>
      <c r="R193" s="4">
        <f t="shared" si="74"/>
        <v>12.927819527170241</v>
      </c>
      <c r="S193" s="5"/>
      <c r="T193" s="5"/>
      <c r="U193" s="5"/>
      <c r="V193" s="5"/>
      <c r="W193" s="5"/>
      <c r="X193" s="5"/>
      <c r="Y193" s="5"/>
    </row>
    <row r="194" spans="1:26" ht="12.75">
      <c r="A194" s="31">
        <v>38953</v>
      </c>
      <c r="B194" s="37" t="s">
        <v>13</v>
      </c>
      <c r="C194" s="37"/>
      <c r="D194" s="37"/>
      <c r="E194" s="8">
        <v>29.01736975065074</v>
      </c>
      <c r="F194" s="8">
        <v>0.1627585205833953</v>
      </c>
      <c r="G194" s="8">
        <v>20.00735122991589</v>
      </c>
      <c r="H194" s="8">
        <v>1.0404390862438453</v>
      </c>
      <c r="I194" s="8"/>
      <c r="J194" s="8"/>
      <c r="K194" s="8"/>
      <c r="L194" s="4">
        <f t="shared" si="68"/>
        <v>2277.2901504229176</v>
      </c>
      <c r="M194" s="4">
        <f t="shared" si="69"/>
        <v>107.44113132183391</v>
      </c>
      <c r="N194" s="4">
        <f t="shared" si="70"/>
        <v>3357.2172817118467</v>
      </c>
      <c r="O194" s="4">
        <f t="shared" si="71"/>
        <v>101.01046121048253</v>
      </c>
      <c r="P194" s="4">
        <f t="shared" si="72"/>
        <v>250.36311273470383</v>
      </c>
      <c r="Q194" s="4">
        <f t="shared" si="73"/>
        <v>117.99558141980637</v>
      </c>
      <c r="R194" s="4">
        <f t="shared" si="74"/>
        <v>12.927819527170241</v>
      </c>
      <c r="S194" s="5"/>
      <c r="T194" s="5"/>
      <c r="U194" s="5"/>
      <c r="V194" s="5"/>
      <c r="W194" s="5"/>
      <c r="X194" s="5"/>
      <c r="Y194" s="5"/>
      <c r="Z194" s="54">
        <v>87950.62689770774</v>
      </c>
    </row>
    <row r="195" spans="1:26" ht="12.75">
      <c r="A195" s="31">
        <v>38954</v>
      </c>
      <c r="B195" s="37" t="s">
        <v>13</v>
      </c>
      <c r="C195" s="37"/>
      <c r="D195" s="37"/>
      <c r="E195" s="8">
        <v>13.444599004080466</v>
      </c>
      <c r="F195" s="8">
        <v>0.05694282486504094</v>
      </c>
      <c r="G195" s="8">
        <v>-0.003142784203572214</v>
      </c>
      <c r="H195" s="8">
        <v>0.22772136085444747</v>
      </c>
      <c r="I195" s="8"/>
      <c r="J195" s="8"/>
      <c r="K195" s="8"/>
      <c r="L195" s="4">
        <f t="shared" si="68"/>
        <v>2290.734749426998</v>
      </c>
      <c r="M195" s="4">
        <f t="shared" si="69"/>
        <v>107.49807414669895</v>
      </c>
      <c r="N195" s="4">
        <f t="shared" si="70"/>
        <v>3357.214138927643</v>
      </c>
      <c r="O195" s="4">
        <f t="shared" si="71"/>
        <v>101.23818257133698</v>
      </c>
      <c r="P195" s="4">
        <f t="shared" si="72"/>
        <v>250.36311273470383</v>
      </c>
      <c r="Q195" s="4">
        <f t="shared" si="73"/>
        <v>117.99558141980637</v>
      </c>
      <c r="R195" s="4">
        <f t="shared" si="74"/>
        <v>12.927819527170241</v>
      </c>
      <c r="S195" s="5"/>
      <c r="T195" s="5"/>
      <c r="U195" s="5"/>
      <c r="V195" s="5"/>
      <c r="W195" s="5"/>
      <c r="X195" s="5"/>
      <c r="Y195" s="5"/>
      <c r="Z195" s="54">
        <v>90238.5987495702</v>
      </c>
    </row>
    <row r="196" spans="1:26" ht="12.75">
      <c r="A196" s="31">
        <v>38955</v>
      </c>
      <c r="B196" s="37" t="s">
        <v>13</v>
      </c>
      <c r="C196" s="37"/>
      <c r="D196" s="37"/>
      <c r="E196" s="8">
        <v>8.430886569918526</v>
      </c>
      <c r="F196" s="8">
        <v>0.03153322249063981</v>
      </c>
      <c r="G196" s="8">
        <v>2.7810818841889478</v>
      </c>
      <c r="H196" s="8">
        <v>0.034103425874617864</v>
      </c>
      <c r="I196" s="8"/>
      <c r="J196" s="8"/>
      <c r="K196" s="8"/>
      <c r="L196" s="4">
        <f t="shared" si="68"/>
        <v>2299.1656359969165</v>
      </c>
      <c r="M196" s="4">
        <f t="shared" si="69"/>
        <v>107.52960736918959</v>
      </c>
      <c r="N196" s="4">
        <f t="shared" si="70"/>
        <v>3359.995220811832</v>
      </c>
      <c r="O196" s="4">
        <f t="shared" si="71"/>
        <v>101.2722859972116</v>
      </c>
      <c r="P196" s="4">
        <f t="shared" si="72"/>
        <v>250.36311273470383</v>
      </c>
      <c r="Q196" s="4">
        <f t="shared" si="73"/>
        <v>117.99558141980637</v>
      </c>
      <c r="R196" s="4">
        <f t="shared" si="74"/>
        <v>12.927819527170241</v>
      </c>
      <c r="S196" s="5"/>
      <c r="T196" s="5"/>
      <c r="U196" s="5"/>
      <c r="V196" s="5"/>
      <c r="W196" s="5"/>
      <c r="X196" s="5"/>
      <c r="Y196" s="5"/>
      <c r="Z196" s="54">
        <v>15712.588033374654</v>
      </c>
    </row>
    <row r="197" spans="1:26" ht="12.75">
      <c r="A197" s="31">
        <v>38956</v>
      </c>
      <c r="B197" s="37" t="s">
        <v>13</v>
      </c>
      <c r="C197" s="37"/>
      <c r="D197" s="37"/>
      <c r="E197" s="8">
        <v>8.58301709574307</v>
      </c>
      <c r="F197" s="8">
        <v>0.029844513306253675</v>
      </c>
      <c r="G197" s="8">
        <v>2.8347201763187595</v>
      </c>
      <c r="H197" s="8">
        <v>0.007813024705572257</v>
      </c>
      <c r="I197" s="8"/>
      <c r="J197" s="8"/>
      <c r="K197" s="8"/>
      <c r="L197" s="4">
        <f t="shared" si="68"/>
        <v>2307.7486530926594</v>
      </c>
      <c r="M197" s="4">
        <f t="shared" si="69"/>
        <v>107.55945188249585</v>
      </c>
      <c r="N197" s="4">
        <f t="shared" si="70"/>
        <v>3362.8299409881506</v>
      </c>
      <c r="O197" s="4">
        <f t="shared" si="71"/>
        <v>101.28009902191717</v>
      </c>
      <c r="P197" s="4">
        <f t="shared" si="72"/>
        <v>250.36311273470383</v>
      </c>
      <c r="Q197" s="4">
        <f t="shared" si="73"/>
        <v>117.99558141980637</v>
      </c>
      <c r="R197" s="4">
        <f t="shared" si="74"/>
        <v>12.927819527170241</v>
      </c>
      <c r="S197" s="5"/>
      <c r="T197" s="5"/>
      <c r="U197" s="5"/>
      <c r="V197" s="5"/>
      <c r="W197" s="5"/>
      <c r="X197" s="5"/>
      <c r="Y197" s="5"/>
      <c r="Z197" s="54">
        <v>15646.92435632677</v>
      </c>
    </row>
    <row r="198" spans="1:26" ht="12.75">
      <c r="A198" s="31">
        <v>38957</v>
      </c>
      <c r="B198" s="37" t="s">
        <v>13</v>
      </c>
      <c r="C198" s="37"/>
      <c r="D198" s="37"/>
      <c r="E198" s="8">
        <v>3.141758725811502</v>
      </c>
      <c r="F198" s="8">
        <v>0.008824158544828258</v>
      </c>
      <c r="G198" s="8">
        <v>1.8264665130332727</v>
      </c>
      <c r="H198" s="8">
        <v>0.030662419964924567</v>
      </c>
      <c r="I198" s="8"/>
      <c r="J198" s="8"/>
      <c r="K198" s="8"/>
      <c r="L198" s="4">
        <f t="shared" si="68"/>
        <v>2310.890411818471</v>
      </c>
      <c r="M198" s="4">
        <f t="shared" si="69"/>
        <v>107.56827604104068</v>
      </c>
      <c r="N198" s="4">
        <f t="shared" si="70"/>
        <v>3364.656407501184</v>
      </c>
      <c r="O198" s="4">
        <f t="shared" si="71"/>
        <v>101.3107614418821</v>
      </c>
      <c r="P198" s="4">
        <f t="shared" si="72"/>
        <v>250.36311273470383</v>
      </c>
      <c r="Q198" s="4">
        <f t="shared" si="73"/>
        <v>117.99558141980637</v>
      </c>
      <c r="R198" s="4">
        <f t="shared" si="74"/>
        <v>12.927819527170241</v>
      </c>
      <c r="S198" s="5"/>
      <c r="T198" s="5"/>
      <c r="U198" s="5"/>
      <c r="V198" s="5"/>
      <c r="W198" s="5"/>
      <c r="X198" s="5"/>
      <c r="Y198" s="5"/>
      <c r="Z198" s="54">
        <v>5540.255009700317</v>
      </c>
    </row>
    <row r="199" spans="1:26" ht="12.75">
      <c r="A199" s="31">
        <v>38958</v>
      </c>
      <c r="B199" s="37" t="s">
        <v>13</v>
      </c>
      <c r="C199" s="37"/>
      <c r="D199" s="37"/>
      <c r="E199" s="8">
        <v>2.9814885925664534</v>
      </c>
      <c r="F199" s="8">
        <v>0.04186855929151298</v>
      </c>
      <c r="G199" s="8">
        <v>3.7856037974725725</v>
      </c>
      <c r="H199" s="8">
        <v>0.30656776310296624</v>
      </c>
      <c r="I199" s="8"/>
      <c r="J199" s="8"/>
      <c r="K199" s="8"/>
      <c r="L199" s="4">
        <f t="shared" si="68"/>
        <v>2313.8719004110376</v>
      </c>
      <c r="M199" s="4">
        <f t="shared" si="69"/>
        <v>107.61014460033219</v>
      </c>
      <c r="N199" s="4">
        <f t="shared" si="70"/>
        <v>3368.4420112986563</v>
      </c>
      <c r="O199" s="4">
        <f t="shared" si="71"/>
        <v>101.61732920498505</v>
      </c>
      <c r="P199" s="4">
        <f t="shared" si="72"/>
        <v>250.36311273470383</v>
      </c>
      <c r="Q199" s="4">
        <f t="shared" si="73"/>
        <v>117.99558141980637</v>
      </c>
      <c r="R199" s="4">
        <f t="shared" si="74"/>
        <v>12.927819527170241</v>
      </c>
      <c r="S199" s="5"/>
      <c r="T199" s="5"/>
      <c r="U199" s="5"/>
      <c r="V199" s="5"/>
      <c r="W199" s="5"/>
      <c r="X199" s="5"/>
      <c r="Y199" s="5"/>
      <c r="Z199" s="54">
        <v>57454.60212591384</v>
      </c>
    </row>
    <row r="200" spans="1:26" ht="12.75">
      <c r="A200" s="31">
        <v>38959</v>
      </c>
      <c r="B200" s="37" t="s">
        <v>13</v>
      </c>
      <c r="C200" s="37"/>
      <c r="D200" s="37"/>
      <c r="E200" s="8">
        <v>0.16883373256373066</v>
      </c>
      <c r="F200" s="8">
        <v>0.058198382727759686</v>
      </c>
      <c r="G200" s="8">
        <v>3.3168922808857375</v>
      </c>
      <c r="H200" s="8">
        <v>0.12216426572167519</v>
      </c>
      <c r="I200" s="8"/>
      <c r="J200" s="8"/>
      <c r="K200" s="8"/>
      <c r="L200" s="4">
        <f t="shared" si="68"/>
        <v>2314.040734143601</v>
      </c>
      <c r="M200" s="4">
        <f t="shared" si="69"/>
        <v>107.66834298305996</v>
      </c>
      <c r="N200" s="4">
        <f t="shared" si="70"/>
        <v>3371.758903579542</v>
      </c>
      <c r="O200" s="4">
        <f t="shared" si="71"/>
        <v>101.73949347070673</v>
      </c>
      <c r="P200" s="4">
        <f t="shared" si="72"/>
        <v>250.36311273470383</v>
      </c>
      <c r="Q200" s="4">
        <f t="shared" si="73"/>
        <v>117.99558141980637</v>
      </c>
      <c r="R200" s="4">
        <f t="shared" si="74"/>
        <v>12.927819527170241</v>
      </c>
      <c r="S200" s="5"/>
      <c r="T200" s="5"/>
      <c r="U200" s="5"/>
      <c r="V200" s="5"/>
      <c r="W200" s="5"/>
      <c r="X200" s="5"/>
      <c r="Y200" s="5"/>
      <c r="Z200" s="54">
        <v>56067.30928910651</v>
      </c>
    </row>
    <row r="201" spans="1:26" ht="12.75">
      <c r="A201" s="31">
        <v>38960</v>
      </c>
      <c r="B201" s="37" t="s">
        <v>13</v>
      </c>
      <c r="C201" s="37"/>
      <c r="D201" s="37"/>
      <c r="E201" s="8">
        <v>0.32947301393655604</v>
      </c>
      <c r="F201" s="8">
        <v>0.021108407576816566</v>
      </c>
      <c r="G201" s="8">
        <v>1.5792283422369788</v>
      </c>
      <c r="H201" s="8">
        <v>0.15491506981066547</v>
      </c>
      <c r="I201" s="8"/>
      <c r="J201" s="8"/>
      <c r="K201" s="8"/>
      <c r="L201" s="4">
        <f t="shared" si="68"/>
        <v>2314.3702071575376</v>
      </c>
      <c r="M201" s="4">
        <f t="shared" si="69"/>
        <v>107.68945139063678</v>
      </c>
      <c r="N201" s="4">
        <f t="shared" si="70"/>
        <v>3373.338131921779</v>
      </c>
      <c r="O201" s="4">
        <f t="shared" si="71"/>
        <v>101.8944085405174</v>
      </c>
      <c r="P201" s="4">
        <f t="shared" si="72"/>
        <v>250.36311273470383</v>
      </c>
      <c r="Q201" s="4">
        <f t="shared" si="73"/>
        <v>117.99558141980637</v>
      </c>
      <c r="R201" s="4">
        <f t="shared" si="74"/>
        <v>12.927819527170241</v>
      </c>
      <c r="S201" s="5"/>
      <c r="T201" s="5"/>
      <c r="U201" s="5"/>
      <c r="V201" s="5"/>
      <c r="W201" s="5"/>
      <c r="X201" s="5"/>
      <c r="Y201" s="5"/>
      <c r="Z201" s="54">
        <v>60894.78342344109</v>
      </c>
    </row>
    <row r="202" spans="1:26" ht="12.75">
      <c r="A202" s="31">
        <v>38961</v>
      </c>
      <c r="B202" s="37" t="s">
        <v>13</v>
      </c>
      <c r="C202" s="37"/>
      <c r="D202" s="37"/>
      <c r="E202" s="8"/>
      <c r="F202" s="8"/>
      <c r="G202" s="8"/>
      <c r="H202" s="8"/>
      <c r="I202" s="8">
        <v>0.134738535189526</v>
      </c>
      <c r="J202" s="8">
        <v>0.1571710361670389</v>
      </c>
      <c r="K202" s="8"/>
      <c r="L202" s="4">
        <f t="shared" si="68"/>
        <v>2314.3702071575376</v>
      </c>
      <c r="M202" s="4">
        <f t="shared" si="69"/>
        <v>107.68945139063678</v>
      </c>
      <c r="N202" s="4">
        <f t="shared" si="70"/>
        <v>3373.338131921779</v>
      </c>
      <c r="O202" s="4">
        <f t="shared" si="71"/>
        <v>101.8944085405174</v>
      </c>
      <c r="P202" s="4">
        <f t="shared" si="72"/>
        <v>250.49785126989335</v>
      </c>
      <c r="Q202" s="4">
        <f t="shared" si="73"/>
        <v>118.15275245597341</v>
      </c>
      <c r="R202" s="4">
        <f t="shared" si="74"/>
        <v>12.927819527170241</v>
      </c>
      <c r="S202" s="5"/>
      <c r="T202" s="5"/>
      <c r="U202" s="5"/>
      <c r="V202" s="5"/>
      <c r="W202" s="5"/>
      <c r="X202" s="5"/>
      <c r="Y202" s="5"/>
      <c r="Z202" s="54">
        <v>72306.92027225578</v>
      </c>
    </row>
    <row r="203" spans="1:26" ht="12.75">
      <c r="A203" s="31">
        <v>38962</v>
      </c>
      <c r="B203" s="37" t="s">
        <v>13</v>
      </c>
      <c r="C203" s="37"/>
      <c r="D203" s="37"/>
      <c r="E203" s="8"/>
      <c r="F203" s="8"/>
      <c r="G203" s="8"/>
      <c r="H203" s="8"/>
      <c r="I203" s="8">
        <v>0.0717451154715896</v>
      </c>
      <c r="J203" s="8">
        <v>0.08521164351099078</v>
      </c>
      <c r="K203" s="8"/>
      <c r="L203" s="4">
        <f t="shared" si="68"/>
        <v>2314.3702071575376</v>
      </c>
      <c r="M203" s="4">
        <f t="shared" si="69"/>
        <v>107.68945139063678</v>
      </c>
      <c r="N203" s="4">
        <f t="shared" si="70"/>
        <v>3373.338131921779</v>
      </c>
      <c r="O203" s="4">
        <f t="shared" si="71"/>
        <v>101.8944085405174</v>
      </c>
      <c r="P203" s="4">
        <f t="shared" si="72"/>
        <v>250.56959638536495</v>
      </c>
      <c r="Q203" s="4">
        <f t="shared" si="73"/>
        <v>118.2379640994844</v>
      </c>
      <c r="R203" s="4">
        <f t="shared" si="74"/>
        <v>12.927819527170241</v>
      </c>
      <c r="S203" s="5"/>
      <c r="T203" s="5"/>
      <c r="U203" s="5"/>
      <c r="V203" s="5"/>
      <c r="W203" s="5"/>
      <c r="X203" s="5"/>
      <c r="Y203" s="5"/>
      <c r="Z203" s="54">
        <v>45031.38350441793</v>
      </c>
    </row>
    <row r="204" spans="1:26" ht="12.75">
      <c r="A204" s="31">
        <v>38963</v>
      </c>
      <c r="B204" s="37" t="s">
        <v>13</v>
      </c>
      <c r="C204" s="37"/>
      <c r="D204" s="37"/>
      <c r="E204" s="8"/>
      <c r="F204" s="8"/>
      <c r="G204" s="8"/>
      <c r="H204" s="8"/>
      <c r="I204" s="8">
        <v>0.008249154026521198</v>
      </c>
      <c r="J204" s="8">
        <v>0.008388771928073763</v>
      </c>
      <c r="K204" s="8"/>
      <c r="L204" s="4">
        <f t="shared" si="68"/>
        <v>2314.3702071575376</v>
      </c>
      <c r="M204" s="4">
        <f t="shared" si="69"/>
        <v>107.68945139063678</v>
      </c>
      <c r="N204" s="4">
        <f t="shared" si="70"/>
        <v>3373.338131921779</v>
      </c>
      <c r="O204" s="4">
        <f t="shared" si="71"/>
        <v>101.8944085405174</v>
      </c>
      <c r="P204" s="4">
        <f t="shared" si="72"/>
        <v>250.57784553939146</v>
      </c>
      <c r="Q204" s="4">
        <f t="shared" si="73"/>
        <v>118.24635287141247</v>
      </c>
      <c r="R204" s="4">
        <f t="shared" si="74"/>
        <v>12.927819527170241</v>
      </c>
      <c r="S204" s="5"/>
      <c r="T204" s="5"/>
      <c r="U204" s="5"/>
      <c r="V204" s="5"/>
      <c r="W204" s="5"/>
      <c r="X204" s="5"/>
      <c r="Y204" s="5"/>
      <c r="Z204" s="54">
        <v>5710.681659859093</v>
      </c>
    </row>
    <row r="205" spans="1:26" ht="12.75">
      <c r="A205" s="31">
        <v>38964</v>
      </c>
      <c r="B205" s="37" t="s">
        <v>13</v>
      </c>
      <c r="C205" s="37"/>
      <c r="D205" s="37"/>
      <c r="E205" s="8">
        <v>0.4653317570013394</v>
      </c>
      <c r="F205" s="8">
        <v>0.05809889517566117</v>
      </c>
      <c r="G205" s="8">
        <v>0.8368898605096916</v>
      </c>
      <c r="H205" s="8">
        <v>0.05657851867743543</v>
      </c>
      <c r="I205" s="8">
        <v>0.026229155792638032</v>
      </c>
      <c r="J205" s="8">
        <v>0.02326536692629696</v>
      </c>
      <c r="K205" s="8"/>
      <c r="L205" s="4">
        <f t="shared" si="68"/>
        <v>2314.835538914539</v>
      </c>
      <c r="M205" s="4">
        <f t="shared" si="69"/>
        <v>107.74755028581244</v>
      </c>
      <c r="N205" s="4">
        <f t="shared" si="70"/>
        <v>3374.1750217822887</v>
      </c>
      <c r="O205" s="4">
        <f t="shared" si="71"/>
        <v>101.95098705919484</v>
      </c>
      <c r="P205" s="4">
        <f t="shared" si="72"/>
        <v>250.6040746951841</v>
      </c>
      <c r="Q205" s="4">
        <f t="shared" si="73"/>
        <v>118.26961823833877</v>
      </c>
      <c r="R205" s="4">
        <f t="shared" si="74"/>
        <v>12.927819527170241</v>
      </c>
      <c r="S205" s="5"/>
      <c r="T205" s="5"/>
      <c r="U205" s="5"/>
      <c r="V205" s="5"/>
      <c r="W205" s="5"/>
      <c r="X205" s="5"/>
      <c r="Y205" s="5"/>
      <c r="Z205" s="54">
        <v>10055.14943421399</v>
      </c>
    </row>
    <row r="206" spans="1:26" ht="12.75">
      <c r="A206" s="31">
        <v>38965</v>
      </c>
      <c r="B206" s="34">
        <v>1</v>
      </c>
      <c r="C206" s="34">
        <v>25695</v>
      </c>
      <c r="D206" s="33">
        <v>0.087</v>
      </c>
      <c r="E206" s="7">
        <v>0.7333686424031208</v>
      </c>
      <c r="F206" s="7">
        <v>0.28363690215059845</v>
      </c>
      <c r="G206" s="7">
        <v>2.0580371536682556</v>
      </c>
      <c r="H206" s="7">
        <v>0.19259050332665056</v>
      </c>
      <c r="I206" s="7">
        <v>0.15400620073275445</v>
      </c>
      <c r="J206" s="7">
        <v>0.0669642120338681</v>
      </c>
      <c r="K206" s="6">
        <v>0.00433170355441773</v>
      </c>
      <c r="L206" s="4">
        <f aca="true" t="shared" si="75" ref="L206:R206">E206</f>
        <v>0.7333686424031208</v>
      </c>
      <c r="M206" s="4">
        <f t="shared" si="75"/>
        <v>0.28363690215059845</v>
      </c>
      <c r="N206" s="4">
        <f t="shared" si="75"/>
        <v>2.0580371536682556</v>
      </c>
      <c r="O206" s="4">
        <f t="shared" si="75"/>
        <v>0.19259050332665056</v>
      </c>
      <c r="P206" s="4">
        <f t="shared" si="75"/>
        <v>0.15400620073275445</v>
      </c>
      <c r="Q206" s="4">
        <f t="shared" si="75"/>
        <v>0.0669642120338681</v>
      </c>
      <c r="R206" s="4">
        <f t="shared" si="75"/>
        <v>0.00433170355441773</v>
      </c>
      <c r="S206" s="5">
        <f aca="true" t="shared" si="76" ref="S206:S256">L206*453.6/C206</f>
        <v>0.012946332601442134</v>
      </c>
      <c r="T206" s="5">
        <f aca="true" t="shared" si="77" ref="T206:T256">M206*2*453.6/C206</f>
        <v>0.01001422057330309</v>
      </c>
      <c r="U206" s="5">
        <f aca="true" t="shared" si="78" ref="U206:U256">N206*1000/C206</f>
        <v>0.08009484933521134</v>
      </c>
      <c r="V206" s="5">
        <f aca="true" t="shared" si="79" ref="V206:V256">O206*453.6/C206</f>
        <v>0.003399846363454707</v>
      </c>
      <c r="W206" s="5">
        <f aca="true" t="shared" si="80" ref="W206:W256">P206*453.6/C206</f>
        <v>0.002718708412234965</v>
      </c>
      <c r="X206" s="5">
        <f aca="true" t="shared" si="81" ref="X206:X256">Q206*453.6/C206</f>
        <v>0.0011821353017537487</v>
      </c>
      <c r="Y206" s="5">
        <f aca="true" t="shared" si="82" ref="Y206:Y256">R206*453.6/C206</f>
        <v>7.646860215154241E-05</v>
      </c>
      <c r="Z206" s="54">
        <v>7141.816200627552</v>
      </c>
    </row>
    <row r="207" spans="1:26" ht="12.75">
      <c r="A207" s="31">
        <v>38966</v>
      </c>
      <c r="B207" s="34">
        <v>2</v>
      </c>
      <c r="C207" s="34">
        <v>25680</v>
      </c>
      <c r="D207" s="33">
        <v>0.108</v>
      </c>
      <c r="E207" s="7">
        <v>0.933285412184652</v>
      </c>
      <c r="F207" s="7">
        <v>0.2393838634417991</v>
      </c>
      <c r="G207" s="7">
        <v>1.4817418808670304</v>
      </c>
      <c r="H207" s="7">
        <v>0.24001444870363334</v>
      </c>
      <c r="I207" s="7">
        <v>0.19761326457692574</v>
      </c>
      <c r="J207" s="7">
        <v>0.06272806069789037</v>
      </c>
      <c r="K207" s="6">
        <v>0.0056038985900458485</v>
      </c>
      <c r="L207" s="4">
        <f aca="true" t="shared" si="83" ref="L207:R208">L206+E207</f>
        <v>1.6666540545877728</v>
      </c>
      <c r="M207" s="4">
        <f t="shared" si="83"/>
        <v>0.5230207655923975</v>
      </c>
      <c r="N207" s="4">
        <f t="shared" si="83"/>
        <v>3.539779034535286</v>
      </c>
      <c r="O207" s="4">
        <f t="shared" si="83"/>
        <v>0.43260495203028393</v>
      </c>
      <c r="P207" s="4">
        <f t="shared" si="83"/>
        <v>0.3516194653096802</v>
      </c>
      <c r="Q207" s="4">
        <f t="shared" si="83"/>
        <v>0.12969227273175848</v>
      </c>
      <c r="R207" s="4">
        <f t="shared" si="83"/>
        <v>0.009935602144463578</v>
      </c>
      <c r="S207" s="5">
        <f t="shared" si="76"/>
        <v>0.029439029562344773</v>
      </c>
      <c r="T207" s="5">
        <f t="shared" si="77"/>
        <v>0.01847680835457255</v>
      </c>
      <c r="U207" s="5">
        <f t="shared" si="78"/>
        <v>0.13784186271554852</v>
      </c>
      <c r="V207" s="5">
        <f t="shared" si="79"/>
        <v>0.007641339806890062</v>
      </c>
      <c r="W207" s="5">
        <f t="shared" si="80"/>
        <v>0.006210848499395286</v>
      </c>
      <c r="X207" s="5">
        <f t="shared" si="81"/>
        <v>0.0022908261258226498</v>
      </c>
      <c r="Y207" s="5">
        <f t="shared" si="82"/>
        <v>0.00017549801918725387</v>
      </c>
      <c r="Z207" s="54">
        <v>9466.30369009221</v>
      </c>
    </row>
    <row r="208" spans="1:26" ht="12.75">
      <c r="A208" s="31">
        <v>38967</v>
      </c>
      <c r="B208" s="34">
        <v>3</v>
      </c>
      <c r="C208" s="34">
        <v>25665</v>
      </c>
      <c r="D208" s="33">
        <v>0.139</v>
      </c>
      <c r="E208" s="7">
        <v>1.0267675059239108</v>
      </c>
      <c r="F208" s="7">
        <v>0.29422220127403254</v>
      </c>
      <c r="G208" s="7">
        <v>1.496320306952894</v>
      </c>
      <c r="H208" s="7">
        <v>0.35252451086519176</v>
      </c>
      <c r="I208" s="7">
        <v>0.24249562879353573</v>
      </c>
      <c r="J208" s="7">
        <v>0.08134824326057558</v>
      </c>
      <c r="K208" s="6">
        <v>0.007103576359111169</v>
      </c>
      <c r="L208" s="4">
        <f t="shared" si="83"/>
        <v>2.6934215605116836</v>
      </c>
      <c r="M208" s="4">
        <f t="shared" si="83"/>
        <v>0.81724296686643</v>
      </c>
      <c r="N208" s="4">
        <f t="shared" si="83"/>
        <v>5.03609934148818</v>
      </c>
      <c r="O208" s="4">
        <f t="shared" si="83"/>
        <v>0.7851294628954757</v>
      </c>
      <c r="P208" s="4">
        <f t="shared" si="83"/>
        <v>0.594115094103216</v>
      </c>
      <c r="Q208" s="4">
        <f t="shared" si="83"/>
        <v>0.21104051599233406</v>
      </c>
      <c r="R208" s="4">
        <f t="shared" si="83"/>
        <v>0.017039178503574746</v>
      </c>
      <c r="S208" s="5">
        <f t="shared" si="76"/>
        <v>0.04760319578601596</v>
      </c>
      <c r="T208" s="5">
        <f t="shared" si="77"/>
        <v>0.028887699962642722</v>
      </c>
      <c r="U208" s="5">
        <f t="shared" si="78"/>
        <v>0.1962244044998317</v>
      </c>
      <c r="V208" s="5">
        <f t="shared" si="79"/>
        <v>0.013876279928672816</v>
      </c>
      <c r="W208" s="5">
        <f t="shared" si="80"/>
        <v>0.010500315865389393</v>
      </c>
      <c r="X208" s="5">
        <f t="shared" si="81"/>
        <v>0.003729903684166091</v>
      </c>
      <c r="Y208" s="5">
        <f t="shared" si="82"/>
        <v>0.00030114830973004115</v>
      </c>
      <c r="Z208" s="54">
        <v>15511.515868283024</v>
      </c>
    </row>
    <row r="209" spans="1:26" ht="12.75">
      <c r="A209" s="31">
        <v>38968</v>
      </c>
      <c r="B209" s="34">
        <v>4</v>
      </c>
      <c r="C209" s="34">
        <v>25646</v>
      </c>
      <c r="D209" s="33">
        <v>0.185</v>
      </c>
      <c r="E209" s="7">
        <v>1.1232826924164616</v>
      </c>
      <c r="F209" s="7">
        <v>0.3651649009274092</v>
      </c>
      <c r="G209" s="7">
        <v>1.6485909818918492</v>
      </c>
      <c r="H209" s="7">
        <v>0.24217760424915222</v>
      </c>
      <c r="I209" s="7">
        <v>0.26514342010248537</v>
      </c>
      <c r="J209" s="7">
        <v>0.10476147579305622</v>
      </c>
      <c r="K209" s="6">
        <v>0.008849448072699688</v>
      </c>
      <c r="L209" s="4">
        <f aca="true" t="shared" si="84" ref="L209:L256">L208+E209</f>
        <v>3.816704252928145</v>
      </c>
      <c r="M209" s="4">
        <f aca="true" t="shared" si="85" ref="M209:M256">M208+F209</f>
        <v>1.1824078677938392</v>
      </c>
      <c r="N209" s="4">
        <f aca="true" t="shared" si="86" ref="N209:N256">N208+G209</f>
        <v>6.684690323380029</v>
      </c>
      <c r="O209" s="4">
        <f aca="true" t="shared" si="87" ref="O209:O256">O208+H209</f>
        <v>1.0273070671446278</v>
      </c>
      <c r="P209" s="4">
        <f aca="true" t="shared" si="88" ref="P209:P256">P208+I209</f>
        <v>0.8592585142057013</v>
      </c>
      <c r="Q209" s="4">
        <f aca="true" t="shared" si="89" ref="Q209:Q256">Q208+J209</f>
        <v>0.31580199178539026</v>
      </c>
      <c r="R209" s="4">
        <f aca="true" t="shared" si="90" ref="R209:R256">R208+K209</f>
        <v>0.025888626576274436</v>
      </c>
      <c r="S209" s="5">
        <f t="shared" si="76"/>
        <v>0.0675059287658195</v>
      </c>
      <c r="T209" s="5">
        <f t="shared" si="77"/>
        <v>0.04182642196297945</v>
      </c>
      <c r="U209" s="5">
        <f t="shared" si="78"/>
        <v>0.2606523560547465</v>
      </c>
      <c r="V209" s="5">
        <f t="shared" si="79"/>
        <v>0.01816994797070901</v>
      </c>
      <c r="W209" s="5">
        <f t="shared" si="80"/>
        <v>0.015197678470081345</v>
      </c>
      <c r="X209" s="5">
        <f t="shared" si="81"/>
        <v>0.005585579952969392</v>
      </c>
      <c r="Y209" s="5">
        <f t="shared" si="82"/>
        <v>0.0004578913286671639</v>
      </c>
      <c r="Z209" s="54">
        <v>22066.992314490206</v>
      </c>
    </row>
    <row r="210" spans="1:26" ht="12.75">
      <c r="A210" s="31">
        <v>38969</v>
      </c>
      <c r="B210" s="34">
        <v>5</v>
      </c>
      <c r="C210" s="34">
        <v>25635</v>
      </c>
      <c r="D210" s="33">
        <v>0.221</v>
      </c>
      <c r="E210" s="7">
        <v>1.3568035700368573</v>
      </c>
      <c r="F210" s="7">
        <v>0.4196602014561796</v>
      </c>
      <c r="G210" s="7">
        <v>2.2346183944828777</v>
      </c>
      <c r="H210" s="7">
        <v>0.5853407258456248</v>
      </c>
      <c r="I210" s="7">
        <v>0.3354268843137496</v>
      </c>
      <c r="J210" s="7">
        <v>0.13227037090810598</v>
      </c>
      <c r="K210" s="7">
        <v>0.02136026066548243</v>
      </c>
      <c r="L210" s="4">
        <f t="shared" si="84"/>
        <v>5.173507822965003</v>
      </c>
      <c r="M210" s="4">
        <f t="shared" si="85"/>
        <v>1.6020680692500189</v>
      </c>
      <c r="N210" s="4">
        <f t="shared" si="86"/>
        <v>8.919308717862908</v>
      </c>
      <c r="O210" s="4">
        <f t="shared" si="87"/>
        <v>1.6126477929902525</v>
      </c>
      <c r="P210" s="4">
        <f t="shared" si="88"/>
        <v>1.194685398519451</v>
      </c>
      <c r="Q210" s="4">
        <f t="shared" si="89"/>
        <v>0.44807236269349626</v>
      </c>
      <c r="R210" s="4">
        <f t="shared" si="90"/>
        <v>0.04724888724175687</v>
      </c>
      <c r="S210" s="5">
        <f t="shared" si="76"/>
        <v>0.09154293538119467</v>
      </c>
      <c r="T210" s="5">
        <f t="shared" si="77"/>
        <v>0.05669577345128212</v>
      </c>
      <c r="U210" s="5">
        <f t="shared" si="78"/>
        <v>0.3479348046757522</v>
      </c>
      <c r="V210" s="5">
        <f t="shared" si="79"/>
        <v>0.028535090263326648</v>
      </c>
      <c r="W210" s="5">
        <f t="shared" si="80"/>
        <v>0.021139430340098422</v>
      </c>
      <c r="X210" s="5">
        <f t="shared" si="81"/>
        <v>0.007928442508982638</v>
      </c>
      <c r="Y210" s="5">
        <f t="shared" si="82"/>
        <v>0.0008360481861853292</v>
      </c>
      <c r="Z210" s="54">
        <v>23545.837229398538</v>
      </c>
    </row>
    <row r="211" spans="1:26" ht="12.75">
      <c r="A211" s="31">
        <v>38970</v>
      </c>
      <c r="B211" s="34">
        <v>6</v>
      </c>
      <c r="C211" s="34">
        <v>25622</v>
      </c>
      <c r="D211" s="33">
        <v>0.265</v>
      </c>
      <c r="E211" s="7">
        <v>1.1660377229453127</v>
      </c>
      <c r="F211" s="7">
        <v>0.42609088328619665</v>
      </c>
      <c r="G211" s="7">
        <v>2.767432172932267</v>
      </c>
      <c r="H211" s="7">
        <v>0.5759098762912899</v>
      </c>
      <c r="I211" s="7">
        <v>0.37019452728835356</v>
      </c>
      <c r="J211" s="7">
        <v>0.12595990398309312</v>
      </c>
      <c r="K211" s="7">
        <v>0.017569067567215463</v>
      </c>
      <c r="L211" s="4">
        <f t="shared" si="84"/>
        <v>6.339545545910315</v>
      </c>
      <c r="M211" s="4">
        <f t="shared" si="85"/>
        <v>2.0281589525362156</v>
      </c>
      <c r="N211" s="4">
        <f t="shared" si="86"/>
        <v>11.686740890795175</v>
      </c>
      <c r="O211" s="4">
        <f t="shared" si="87"/>
        <v>2.1885576692815425</v>
      </c>
      <c r="P211" s="4">
        <f t="shared" si="88"/>
        <v>1.5648799258078046</v>
      </c>
      <c r="Q211" s="4">
        <f t="shared" si="89"/>
        <v>0.5740322666765894</v>
      </c>
      <c r="R211" s="4">
        <f t="shared" si="90"/>
        <v>0.06481795480897233</v>
      </c>
      <c r="S211" s="5">
        <f t="shared" si="76"/>
        <v>0.11223237294609785</v>
      </c>
      <c r="T211" s="5">
        <f t="shared" si="77"/>
        <v>0.0718111701561492</v>
      </c>
      <c r="U211" s="5">
        <f t="shared" si="78"/>
        <v>0.4561213367728973</v>
      </c>
      <c r="V211" s="5">
        <f t="shared" si="79"/>
        <v>0.0387452095381355</v>
      </c>
      <c r="W211" s="5">
        <f t="shared" si="80"/>
        <v>0.02770390813934978</v>
      </c>
      <c r="X211" s="5">
        <f t="shared" si="81"/>
        <v>0.01016240091189216</v>
      </c>
      <c r="Y211" s="5">
        <f t="shared" si="82"/>
        <v>0.0011475069979451195</v>
      </c>
      <c r="Z211" s="54">
        <v>21410.28719292924</v>
      </c>
    </row>
    <row r="212" spans="1:26" ht="12.75">
      <c r="A212" s="31">
        <v>38971</v>
      </c>
      <c r="B212" s="34">
        <v>7</v>
      </c>
      <c r="C212" s="34">
        <v>25610</v>
      </c>
      <c r="D212" s="33">
        <v>0.309</v>
      </c>
      <c r="E212" s="7">
        <v>0.8570201841639196</v>
      </c>
      <c r="F212" s="7">
        <v>0.4756677231074399</v>
      </c>
      <c r="G212" s="7">
        <v>3.4389609326939294</v>
      </c>
      <c r="H212" s="7">
        <v>0.518940579796781</v>
      </c>
      <c r="I212" s="7">
        <v>0.39418737525464126</v>
      </c>
      <c r="J212" s="7">
        <v>0.1139421753993171</v>
      </c>
      <c r="K212" s="7">
        <v>0.0073039268530568505</v>
      </c>
      <c r="L212" s="4">
        <f t="shared" si="84"/>
        <v>7.196565730074235</v>
      </c>
      <c r="M212" s="4">
        <f t="shared" si="85"/>
        <v>2.5038266756436554</v>
      </c>
      <c r="N212" s="4">
        <f t="shared" si="86"/>
        <v>15.125701823489104</v>
      </c>
      <c r="O212" s="4">
        <f t="shared" si="87"/>
        <v>2.7074982490783235</v>
      </c>
      <c r="P212" s="4">
        <f t="shared" si="88"/>
        <v>1.9590673010624458</v>
      </c>
      <c r="Q212" s="4">
        <f t="shared" si="89"/>
        <v>0.6879744420759064</v>
      </c>
      <c r="R212" s="4">
        <f t="shared" si="90"/>
        <v>0.07212188166202918</v>
      </c>
      <c r="S212" s="5">
        <f t="shared" si="76"/>
        <v>0.12746435826480568</v>
      </c>
      <c r="T212" s="5">
        <f t="shared" si="77"/>
        <v>0.08869471144646326</v>
      </c>
      <c r="U212" s="5">
        <f t="shared" si="78"/>
        <v>0.5906170177075011</v>
      </c>
      <c r="V212" s="5">
        <f t="shared" si="79"/>
        <v>0.04795475227574883</v>
      </c>
      <c r="W212" s="5">
        <f t="shared" si="80"/>
        <v>0.0346986695728983</v>
      </c>
      <c r="X212" s="5">
        <f t="shared" si="81"/>
        <v>0.012185287267693525</v>
      </c>
      <c r="Y212" s="5">
        <f t="shared" si="82"/>
        <v>0.0012774106021826018</v>
      </c>
      <c r="Z212" s="54">
        <v>9885.832284618586</v>
      </c>
    </row>
    <row r="213" spans="1:26" ht="12.75">
      <c r="A213" s="31">
        <v>38972</v>
      </c>
      <c r="B213" s="34">
        <v>8</v>
      </c>
      <c r="C213" s="34">
        <v>25596</v>
      </c>
      <c r="D213" s="33">
        <v>0.36</v>
      </c>
      <c r="E213" s="7">
        <v>1.1956762821511977</v>
      </c>
      <c r="F213" s="7">
        <v>0.5934682721641501</v>
      </c>
      <c r="G213" s="7">
        <v>5.328947246168182</v>
      </c>
      <c r="H213" s="7">
        <v>0.6710029051918701</v>
      </c>
      <c r="I213" s="7">
        <v>0.4448701908297274</v>
      </c>
      <c r="J213" s="7">
        <v>0.13167976287601302</v>
      </c>
      <c r="K213" s="7">
        <v>0.01496862351231538</v>
      </c>
      <c r="L213" s="4">
        <f t="shared" si="84"/>
        <v>8.392242012225433</v>
      </c>
      <c r="M213" s="4">
        <f t="shared" si="85"/>
        <v>3.0972949478078053</v>
      </c>
      <c r="N213" s="4">
        <f t="shared" si="86"/>
        <v>20.454649069657286</v>
      </c>
      <c r="O213" s="4">
        <f t="shared" si="87"/>
        <v>3.3785011542701935</v>
      </c>
      <c r="P213" s="4">
        <f t="shared" si="88"/>
        <v>2.403937491892173</v>
      </c>
      <c r="Q213" s="4">
        <f t="shared" si="89"/>
        <v>0.8196542049519194</v>
      </c>
      <c r="R213" s="4">
        <f t="shared" si="90"/>
        <v>0.08709050517434457</v>
      </c>
      <c r="S213" s="5">
        <f t="shared" si="76"/>
        <v>0.14872327616602032</v>
      </c>
      <c r="T213" s="5">
        <f t="shared" si="77"/>
        <v>0.10977754245394752</v>
      </c>
      <c r="U213" s="5">
        <f t="shared" si="78"/>
        <v>0.7991345940638103</v>
      </c>
      <c r="V213" s="5">
        <f t="shared" si="79"/>
        <v>0.05987217235415533</v>
      </c>
      <c r="W213" s="5">
        <f t="shared" si="80"/>
        <v>0.0426014239069499</v>
      </c>
      <c r="X213" s="5">
        <f t="shared" si="81"/>
        <v>0.014525517556109965</v>
      </c>
      <c r="Y213" s="5">
        <f t="shared" si="82"/>
        <v>0.0015433760410643342</v>
      </c>
      <c r="Z213" s="54">
        <v>11173.43941125836</v>
      </c>
    </row>
    <row r="214" spans="1:26" ht="12.75">
      <c r="A214" s="31">
        <v>38973</v>
      </c>
      <c r="B214" s="34">
        <v>9</v>
      </c>
      <c r="C214" s="34">
        <v>25587</v>
      </c>
      <c r="D214" s="33">
        <v>0.412</v>
      </c>
      <c r="E214" s="7">
        <v>2.2518058636902802</v>
      </c>
      <c r="F214" s="7">
        <v>0.7250955520143674</v>
      </c>
      <c r="G214" s="7">
        <v>10.978332516322785</v>
      </c>
      <c r="H214" s="7">
        <v>0.6984828677111136</v>
      </c>
      <c r="I214" s="7">
        <v>0.5540921876579142</v>
      </c>
      <c r="J214" s="7">
        <v>0.1645767161218904</v>
      </c>
      <c r="K214" s="7">
        <v>0.009273035918391648</v>
      </c>
      <c r="L214" s="4">
        <f t="shared" si="84"/>
        <v>10.644047875915714</v>
      </c>
      <c r="M214" s="4">
        <f t="shared" si="85"/>
        <v>3.8223904998221725</v>
      </c>
      <c r="N214" s="4">
        <f t="shared" si="86"/>
        <v>31.432981585980073</v>
      </c>
      <c r="O214" s="4">
        <f t="shared" si="87"/>
        <v>4.076984021981307</v>
      </c>
      <c r="P214" s="4">
        <f t="shared" si="88"/>
        <v>2.9580296795500876</v>
      </c>
      <c r="Q214" s="4">
        <f t="shared" si="89"/>
        <v>0.9842309210738098</v>
      </c>
      <c r="R214" s="4">
        <f t="shared" si="90"/>
        <v>0.09636354109273622</v>
      </c>
      <c r="S214" s="5">
        <f t="shared" si="76"/>
        <v>0.18869504500392265</v>
      </c>
      <c r="T214" s="5">
        <f t="shared" si="77"/>
        <v>0.13552478451708583</v>
      </c>
      <c r="U214" s="5">
        <f t="shared" si="78"/>
        <v>1.2284746779997684</v>
      </c>
      <c r="V214" s="5">
        <f t="shared" si="79"/>
        <v>0.07227576317546883</v>
      </c>
      <c r="W214" s="5">
        <f t="shared" si="80"/>
        <v>0.052439217674753576</v>
      </c>
      <c r="X214" s="5">
        <f t="shared" si="81"/>
        <v>0.017448202047879006</v>
      </c>
      <c r="Y214" s="5">
        <f t="shared" si="82"/>
        <v>0.0017083089943981378</v>
      </c>
      <c r="Z214" s="54">
        <v>10847.296471234567</v>
      </c>
    </row>
    <row r="215" spans="1:26" ht="12.75">
      <c r="A215" s="31">
        <v>38974</v>
      </c>
      <c r="B215" s="34">
        <v>10</v>
      </c>
      <c r="C215" s="34">
        <v>25578</v>
      </c>
      <c r="D215" s="33">
        <v>0.484</v>
      </c>
      <c r="E215" s="7">
        <v>4.4116000521491605</v>
      </c>
      <c r="F215" s="7">
        <v>0.9728656226158544</v>
      </c>
      <c r="G215" s="7">
        <v>19.95921245009935</v>
      </c>
      <c r="H215" s="7">
        <v>1.229395354479538</v>
      </c>
      <c r="I215" s="7">
        <v>0.5042865060456865</v>
      </c>
      <c r="J215" s="7">
        <v>0.14838518932404127</v>
      </c>
      <c r="K215" s="7">
        <v>0.013781361092364495</v>
      </c>
      <c r="L215" s="4">
        <f t="shared" si="84"/>
        <v>15.055647928064875</v>
      </c>
      <c r="M215" s="4">
        <f t="shared" si="85"/>
        <v>4.795256122438027</v>
      </c>
      <c r="N215" s="4">
        <f t="shared" si="86"/>
        <v>51.392194036079424</v>
      </c>
      <c r="O215" s="4">
        <f t="shared" si="87"/>
        <v>5.3063793764608445</v>
      </c>
      <c r="P215" s="4">
        <f t="shared" si="88"/>
        <v>3.462316185595774</v>
      </c>
      <c r="Q215" s="4">
        <f t="shared" si="89"/>
        <v>1.1326161103978512</v>
      </c>
      <c r="R215" s="4">
        <f t="shared" si="90"/>
        <v>0.11014490218510072</v>
      </c>
      <c r="S215" s="5">
        <f t="shared" si="76"/>
        <v>0.2669967120247958</v>
      </c>
      <c r="T215" s="5">
        <f t="shared" si="77"/>
        <v>0.17007804966282658</v>
      </c>
      <c r="U215" s="5">
        <f t="shared" si="78"/>
        <v>2.0092342652310355</v>
      </c>
      <c r="V215" s="5">
        <f t="shared" si="79"/>
        <v>0.09410327958255685</v>
      </c>
      <c r="W215" s="5">
        <f t="shared" si="80"/>
        <v>0.061400681123865944</v>
      </c>
      <c r="X215" s="5">
        <f t="shared" si="81"/>
        <v>0.020085802943016078</v>
      </c>
      <c r="Y215" s="5">
        <f t="shared" si="82"/>
        <v>0.001953308610179126</v>
      </c>
      <c r="Z215" s="54">
        <v>22302.044122064122</v>
      </c>
    </row>
    <row r="216" spans="1:26" ht="12.75">
      <c r="A216" s="31">
        <v>38975</v>
      </c>
      <c r="B216" s="34">
        <v>11</v>
      </c>
      <c r="C216" s="34">
        <v>25561</v>
      </c>
      <c r="D216" s="33">
        <v>0.517</v>
      </c>
      <c r="E216" s="7">
        <v>5.1833909437051435</v>
      </c>
      <c r="F216" s="7">
        <v>1.0962406118518602</v>
      </c>
      <c r="G216" s="7">
        <v>26.426907448329178</v>
      </c>
      <c r="H216" s="7">
        <v>1.6315063750609293</v>
      </c>
      <c r="I216" s="7">
        <v>2.584658441902369</v>
      </c>
      <c r="J216" s="7">
        <v>0.6842258915713916</v>
      </c>
      <c r="K216" s="7">
        <v>0.06705174351488169</v>
      </c>
      <c r="L216" s="4">
        <f t="shared" si="84"/>
        <v>20.23903887177002</v>
      </c>
      <c r="M216" s="4">
        <f t="shared" si="85"/>
        <v>5.891496734289888</v>
      </c>
      <c r="N216" s="4">
        <f t="shared" si="86"/>
        <v>77.8191014844086</v>
      </c>
      <c r="O216" s="4">
        <f t="shared" si="87"/>
        <v>6.937885751521774</v>
      </c>
      <c r="P216" s="4">
        <f t="shared" si="88"/>
        <v>6.046974627498143</v>
      </c>
      <c r="Q216" s="4">
        <f t="shared" si="89"/>
        <v>1.8168420019692428</v>
      </c>
      <c r="R216" s="4">
        <f t="shared" si="90"/>
        <v>0.1771966456999824</v>
      </c>
      <c r="S216" s="5">
        <f t="shared" si="76"/>
        <v>0.3591576242022958</v>
      </c>
      <c r="T216" s="5">
        <f t="shared" si="77"/>
        <v>0.2090984639625909</v>
      </c>
      <c r="U216" s="5">
        <f t="shared" si="78"/>
        <v>3.0444466759676305</v>
      </c>
      <c r="V216" s="5">
        <f t="shared" si="79"/>
        <v>0.12311822608232373</v>
      </c>
      <c r="W216" s="5">
        <f t="shared" si="80"/>
        <v>0.10730830918325408</v>
      </c>
      <c r="X216" s="5">
        <f t="shared" si="81"/>
        <v>0.032241286807763725</v>
      </c>
      <c r="Y216" s="5">
        <f t="shared" si="82"/>
        <v>0.0031444935053210757</v>
      </c>
      <c r="Z216" s="54">
        <v>27593.240047668154</v>
      </c>
    </row>
    <row r="217" spans="1:26" ht="12.75">
      <c r="A217" s="31">
        <v>38976</v>
      </c>
      <c r="B217" s="34">
        <v>12</v>
      </c>
      <c r="C217" s="34">
        <v>25550</v>
      </c>
      <c r="D217" s="33">
        <v>0.587</v>
      </c>
      <c r="E217" s="7">
        <v>6.2584502455835755</v>
      </c>
      <c r="F217" s="7">
        <v>1.0117728511792135</v>
      </c>
      <c r="G217" s="7">
        <v>26.34926120730476</v>
      </c>
      <c r="H217" s="7">
        <v>1.1339993910487387</v>
      </c>
      <c r="I217" s="7">
        <v>2.3227575926202815</v>
      </c>
      <c r="J217" s="7">
        <v>1.0806494877429322</v>
      </c>
      <c r="K217" s="7">
        <v>0.05208817532486433</v>
      </c>
      <c r="L217" s="4">
        <f t="shared" si="84"/>
        <v>26.497489117353595</v>
      </c>
      <c r="M217" s="4">
        <f t="shared" si="85"/>
        <v>6.903269585469101</v>
      </c>
      <c r="N217" s="4">
        <f t="shared" si="86"/>
        <v>104.16836269171337</v>
      </c>
      <c r="O217" s="4">
        <f t="shared" si="87"/>
        <v>8.071885142570514</v>
      </c>
      <c r="P217" s="4">
        <f t="shared" si="88"/>
        <v>8.369732220118424</v>
      </c>
      <c r="Q217" s="4">
        <f t="shared" si="89"/>
        <v>2.8974914897121753</v>
      </c>
      <c r="R217" s="4">
        <f t="shared" si="90"/>
        <v>0.2292848210248467</v>
      </c>
      <c r="S217" s="5">
        <f t="shared" si="76"/>
        <v>0.4704211766587707</v>
      </c>
      <c r="T217" s="5">
        <f t="shared" si="77"/>
        <v>0.24511335295254671</v>
      </c>
      <c r="U217" s="5">
        <f t="shared" si="78"/>
        <v>4.077039635683498</v>
      </c>
      <c r="V217" s="5">
        <f t="shared" si="79"/>
        <v>0.1433036047228957</v>
      </c>
      <c r="W217" s="5">
        <f t="shared" si="80"/>
        <v>0.1485914103736093</v>
      </c>
      <c r="X217" s="5">
        <f t="shared" si="81"/>
        <v>0.051440396858451774</v>
      </c>
      <c r="Y217" s="5">
        <f t="shared" si="82"/>
        <v>0.00407059079518084</v>
      </c>
      <c r="Z217" s="54">
        <v>28388.12186660799</v>
      </c>
    </row>
    <row r="218" spans="1:26" ht="12.75">
      <c r="A218" s="31">
        <v>38977</v>
      </c>
      <c r="B218" s="34">
        <v>13</v>
      </c>
      <c r="C218" s="34">
        <v>25540</v>
      </c>
      <c r="D218" s="33">
        <v>0.648</v>
      </c>
      <c r="E218" s="7">
        <v>6.7565501880557015</v>
      </c>
      <c r="F218" s="7">
        <v>1.230041738455719</v>
      </c>
      <c r="G218" s="7">
        <v>31.637265234457434</v>
      </c>
      <c r="H218" s="7">
        <v>0.9810817986722769</v>
      </c>
      <c r="I218" s="7">
        <v>3.2038380900570163</v>
      </c>
      <c r="J218" s="7">
        <v>1.1113913597264975</v>
      </c>
      <c r="K218" s="7">
        <v>0.09312016328453368</v>
      </c>
      <c r="L218" s="4">
        <f t="shared" si="84"/>
        <v>33.25403930540929</v>
      </c>
      <c r="M218" s="4">
        <f t="shared" si="85"/>
        <v>8.13331132392482</v>
      </c>
      <c r="N218" s="4">
        <f t="shared" si="86"/>
        <v>135.8056279261708</v>
      </c>
      <c r="O218" s="4">
        <f t="shared" si="87"/>
        <v>9.05296694124279</v>
      </c>
      <c r="P218" s="4">
        <f t="shared" si="88"/>
        <v>11.573570310175441</v>
      </c>
      <c r="Q218" s="4">
        <f t="shared" si="89"/>
        <v>4.008882849438673</v>
      </c>
      <c r="R218" s="4">
        <f t="shared" si="90"/>
        <v>0.32240498430938036</v>
      </c>
      <c r="S218" s="5">
        <f t="shared" si="76"/>
        <v>0.5906042376246537</v>
      </c>
      <c r="T218" s="5">
        <f t="shared" si="77"/>
        <v>0.28890133253972583</v>
      </c>
      <c r="U218" s="5">
        <f t="shared" si="78"/>
        <v>5.31736992663159</v>
      </c>
      <c r="V218" s="5">
        <f t="shared" si="79"/>
        <v>0.1607840957144765</v>
      </c>
      <c r="W218" s="5">
        <f t="shared" si="80"/>
        <v>0.20555095899356227</v>
      </c>
      <c r="X218" s="5">
        <f t="shared" si="81"/>
        <v>0.07119926626880901</v>
      </c>
      <c r="Y218" s="5">
        <f t="shared" si="82"/>
        <v>0.005726033707233161</v>
      </c>
      <c r="Z218" s="54">
        <v>36974.02460656868</v>
      </c>
    </row>
    <row r="219" spans="1:26" ht="12.75">
      <c r="A219" s="31">
        <v>38978</v>
      </c>
      <c r="B219" s="34">
        <v>14</v>
      </c>
      <c r="C219" s="34">
        <v>25523</v>
      </c>
      <c r="D219" s="33">
        <v>0.708</v>
      </c>
      <c r="E219" s="7">
        <v>5.306536917605439</v>
      </c>
      <c r="F219" s="7">
        <v>1.1856849707107933</v>
      </c>
      <c r="G219" s="7">
        <v>30.28760342069076</v>
      </c>
      <c r="H219" s="7">
        <v>0.7592305578839853</v>
      </c>
      <c r="I219" s="7">
        <v>1.4375523957744507</v>
      </c>
      <c r="J219" s="7">
        <v>0.34645853728030557</v>
      </c>
      <c r="K219" s="7">
        <v>0.0256889780349961</v>
      </c>
      <c r="L219" s="4">
        <f t="shared" si="84"/>
        <v>38.560576223014735</v>
      </c>
      <c r="M219" s="4">
        <f t="shared" si="85"/>
        <v>9.318996294635614</v>
      </c>
      <c r="N219" s="4">
        <f t="shared" si="86"/>
        <v>166.0932313468616</v>
      </c>
      <c r="O219" s="4">
        <f t="shared" si="87"/>
        <v>9.812197499126775</v>
      </c>
      <c r="P219" s="4">
        <f t="shared" si="88"/>
        <v>13.01112270594989</v>
      </c>
      <c r="Q219" s="4">
        <f t="shared" si="89"/>
        <v>4.355341386718979</v>
      </c>
      <c r="R219" s="4">
        <f t="shared" si="90"/>
        <v>0.34809396234437645</v>
      </c>
      <c r="S219" s="5">
        <f t="shared" si="76"/>
        <v>0.6853064833585191</v>
      </c>
      <c r="T219" s="5">
        <f t="shared" si="77"/>
        <v>0.3312382336909231</v>
      </c>
      <c r="U219" s="5">
        <f t="shared" si="78"/>
        <v>6.5075904614215245</v>
      </c>
      <c r="V219" s="5">
        <f t="shared" si="79"/>
        <v>0.17438438998565628</v>
      </c>
      <c r="W219" s="5">
        <f t="shared" si="80"/>
        <v>0.2312363460180571</v>
      </c>
      <c r="X219" s="5">
        <f t="shared" si="81"/>
        <v>0.07740402198079101</v>
      </c>
      <c r="Y219" s="5">
        <f t="shared" si="82"/>
        <v>0.006186397418775582</v>
      </c>
      <c r="Z219" s="54">
        <v>13487.617290152964</v>
      </c>
    </row>
    <row r="220" spans="1:26" ht="12.75">
      <c r="A220" s="31">
        <v>38979</v>
      </c>
      <c r="B220" s="34">
        <v>15</v>
      </c>
      <c r="C220" s="34">
        <v>25509</v>
      </c>
      <c r="D220" s="33">
        <v>0.841</v>
      </c>
      <c r="E220" s="7">
        <v>7.376979055411212</v>
      </c>
      <c r="F220" s="7">
        <v>1.1096750774368918</v>
      </c>
      <c r="G220" s="7">
        <v>28.00690715763056</v>
      </c>
      <c r="H220" s="7">
        <v>0.8423846803878217</v>
      </c>
      <c r="I220" s="7">
        <v>2.2150755958783734</v>
      </c>
      <c r="J220" s="7">
        <v>0.587709719406653</v>
      </c>
      <c r="K220" s="7">
        <v>0.025410167337651297</v>
      </c>
      <c r="L220" s="4">
        <f t="shared" si="84"/>
        <v>45.93755527842595</v>
      </c>
      <c r="M220" s="4">
        <f t="shared" si="85"/>
        <v>10.428671372072506</v>
      </c>
      <c r="N220" s="4">
        <f t="shared" si="86"/>
        <v>194.10013850449215</v>
      </c>
      <c r="O220" s="4">
        <f t="shared" si="87"/>
        <v>10.654582179514597</v>
      </c>
      <c r="P220" s="4">
        <f t="shared" si="88"/>
        <v>15.226198301828264</v>
      </c>
      <c r="Q220" s="4">
        <f t="shared" si="89"/>
        <v>4.9430511061256315</v>
      </c>
      <c r="R220" s="4">
        <f t="shared" si="90"/>
        <v>0.37350412968202773</v>
      </c>
      <c r="S220" s="5">
        <f t="shared" si="76"/>
        <v>0.8168597386919915</v>
      </c>
      <c r="T220" s="5">
        <f t="shared" si="77"/>
        <v>0.37088441995939386</v>
      </c>
      <c r="U220" s="5">
        <f t="shared" si="78"/>
        <v>7.609084578168182</v>
      </c>
      <c r="V220" s="5">
        <f t="shared" si="79"/>
        <v>0.18945934676497792</v>
      </c>
      <c r="W220" s="5">
        <f t="shared" si="80"/>
        <v>0.27075163862594775</v>
      </c>
      <c r="X220" s="5">
        <f t="shared" si="81"/>
        <v>0.08789713362885988</v>
      </c>
      <c r="Y220" s="5">
        <f t="shared" si="82"/>
        <v>0.006641635235554815</v>
      </c>
      <c r="Z220" s="54">
        <v>9894.07260809266</v>
      </c>
    </row>
    <row r="221" spans="1:26" ht="12.75">
      <c r="A221" s="31">
        <v>38980</v>
      </c>
      <c r="B221" s="34">
        <v>16</v>
      </c>
      <c r="C221" s="34">
        <v>25499</v>
      </c>
      <c r="D221" s="33">
        <v>0.955</v>
      </c>
      <c r="E221" s="7">
        <v>8.114956998236535</v>
      </c>
      <c r="F221" s="7">
        <v>1.3463251606369377</v>
      </c>
      <c r="G221" s="7">
        <v>27.855615431812215</v>
      </c>
      <c r="H221" s="7">
        <v>0.8210078220969701</v>
      </c>
      <c r="I221" s="7">
        <v>1.799583170914578</v>
      </c>
      <c r="J221" s="7">
        <v>0.6395527459541116</v>
      </c>
      <c r="K221" s="7">
        <v>0.023687755332329544</v>
      </c>
      <c r="L221" s="4">
        <f t="shared" si="84"/>
        <v>54.05251227666248</v>
      </c>
      <c r="M221" s="4">
        <f t="shared" si="85"/>
        <v>11.774996532709444</v>
      </c>
      <c r="N221" s="4">
        <f t="shared" si="86"/>
        <v>221.95575393630438</v>
      </c>
      <c r="O221" s="4">
        <f t="shared" si="87"/>
        <v>11.475590001611566</v>
      </c>
      <c r="P221" s="4">
        <f t="shared" si="88"/>
        <v>17.025781472742842</v>
      </c>
      <c r="Q221" s="4">
        <f t="shared" si="89"/>
        <v>5.582603852079743</v>
      </c>
      <c r="R221" s="4">
        <f t="shared" si="90"/>
        <v>0.39719188501435726</v>
      </c>
      <c r="S221" s="5">
        <f t="shared" si="76"/>
        <v>0.9615365139297268</v>
      </c>
      <c r="T221" s="5">
        <f t="shared" si="77"/>
        <v>0.41892924642040896</v>
      </c>
      <c r="U221" s="5">
        <f t="shared" si="78"/>
        <v>8.704488565681178</v>
      </c>
      <c r="V221" s="5">
        <f t="shared" si="79"/>
        <v>0.20413850051888335</v>
      </c>
      <c r="W221" s="5">
        <f t="shared" si="80"/>
        <v>0.30287048417726786</v>
      </c>
      <c r="X221" s="5">
        <f t="shared" si="81"/>
        <v>0.0993085653281843</v>
      </c>
      <c r="Y221" s="5">
        <f t="shared" si="82"/>
        <v>0.007065619790678555</v>
      </c>
      <c r="Z221" s="54">
        <v>8912.934917801867</v>
      </c>
    </row>
    <row r="222" spans="1:26" ht="12.75">
      <c r="A222" s="31">
        <v>38981</v>
      </c>
      <c r="B222" s="34">
        <v>17</v>
      </c>
      <c r="C222" s="34">
        <v>25486</v>
      </c>
      <c r="D222" s="33">
        <v>1.045</v>
      </c>
      <c r="E222" s="7">
        <v>12.513285964733655</v>
      </c>
      <c r="F222" s="7">
        <v>1.494808749421314</v>
      </c>
      <c r="G222" s="7">
        <v>36.91065491909175</v>
      </c>
      <c r="H222" s="7">
        <v>0.9669369052159434</v>
      </c>
      <c r="I222" s="7">
        <v>2.1667698578613983</v>
      </c>
      <c r="J222" s="7">
        <v>0.8814394669907756</v>
      </c>
      <c r="K222" s="7">
        <v>0.028450781154957448</v>
      </c>
      <c r="L222" s="4">
        <f t="shared" si="84"/>
        <v>66.56579824139614</v>
      </c>
      <c r="M222" s="4">
        <f t="shared" si="85"/>
        <v>13.269805282130758</v>
      </c>
      <c r="N222" s="4">
        <f t="shared" si="86"/>
        <v>258.8664088553961</v>
      </c>
      <c r="O222" s="4">
        <f t="shared" si="87"/>
        <v>12.44252690682751</v>
      </c>
      <c r="P222" s="4">
        <f t="shared" si="88"/>
        <v>19.19255133060424</v>
      </c>
      <c r="Q222" s="4">
        <f t="shared" si="89"/>
        <v>6.464043319070519</v>
      </c>
      <c r="R222" s="4">
        <f t="shared" si="90"/>
        <v>0.42564266616931473</v>
      </c>
      <c r="S222" s="5">
        <f t="shared" si="76"/>
        <v>1.184738526339845</v>
      </c>
      <c r="T222" s="5">
        <f t="shared" si="77"/>
        <v>0.4723521679333369</v>
      </c>
      <c r="U222" s="5">
        <f t="shared" si="78"/>
        <v>10.157200378850982</v>
      </c>
      <c r="V222" s="5">
        <f t="shared" si="79"/>
        <v>0.22145217785988225</v>
      </c>
      <c r="W222" s="5">
        <f t="shared" si="80"/>
        <v>0.3415891581088473</v>
      </c>
      <c r="X222" s="5">
        <f t="shared" si="81"/>
        <v>0.11504708661737374</v>
      </c>
      <c r="Y222" s="5">
        <f t="shared" si="82"/>
        <v>0.007575591045060079</v>
      </c>
      <c r="Z222" s="54">
        <v>12107.052518492259</v>
      </c>
    </row>
    <row r="223" spans="1:26" ht="12.75">
      <c r="A223" s="31">
        <v>38982</v>
      </c>
      <c r="B223" s="34">
        <v>18</v>
      </c>
      <c r="C223" s="34">
        <v>25472</v>
      </c>
      <c r="D223" s="33">
        <v>1.171</v>
      </c>
      <c r="E223" s="7">
        <v>18.769804173737942</v>
      </c>
      <c r="F223" s="7">
        <v>1.5750265142481286</v>
      </c>
      <c r="G223" s="7">
        <v>49.44734644127987</v>
      </c>
      <c r="H223" s="7">
        <v>0.7596192139867513</v>
      </c>
      <c r="I223" s="7">
        <v>2.095693327575602</v>
      </c>
      <c r="J223" s="7">
        <v>0.867150969501302</v>
      </c>
      <c r="K223" s="7">
        <v>0.04826135659227791</v>
      </c>
      <c r="L223" s="4">
        <f t="shared" si="84"/>
        <v>85.33560241513408</v>
      </c>
      <c r="M223" s="4">
        <f t="shared" si="85"/>
        <v>14.844831796378886</v>
      </c>
      <c r="N223" s="4">
        <f t="shared" si="86"/>
        <v>308.313755296676</v>
      </c>
      <c r="O223" s="4">
        <f t="shared" si="87"/>
        <v>13.20214612081426</v>
      </c>
      <c r="P223" s="4">
        <f t="shared" si="88"/>
        <v>21.288244658179842</v>
      </c>
      <c r="Q223" s="4">
        <f t="shared" si="89"/>
        <v>7.331194288571821</v>
      </c>
      <c r="R223" s="4">
        <f t="shared" si="90"/>
        <v>0.47390402276159266</v>
      </c>
      <c r="S223" s="5">
        <f t="shared" si="76"/>
        <v>1.5196383972795549</v>
      </c>
      <c r="T223" s="5">
        <f t="shared" si="77"/>
        <v>0.5287072630996752</v>
      </c>
      <c r="U223" s="5">
        <f t="shared" si="78"/>
        <v>12.104026197262721</v>
      </c>
      <c r="V223" s="5">
        <f t="shared" si="79"/>
        <v>0.235101031736862</v>
      </c>
      <c r="W223" s="5">
        <f t="shared" si="80"/>
        <v>0.37909656787650664</v>
      </c>
      <c r="X223" s="5">
        <f t="shared" si="81"/>
        <v>0.1305523606036502</v>
      </c>
      <c r="Y223" s="5">
        <f t="shared" si="82"/>
        <v>0.008439182817393939</v>
      </c>
      <c r="Z223" s="54">
        <v>22822.626056788402</v>
      </c>
    </row>
    <row r="224" spans="1:26" ht="12.75">
      <c r="A224" s="31">
        <v>38983</v>
      </c>
      <c r="B224" s="34">
        <v>19</v>
      </c>
      <c r="C224" s="34">
        <v>25449</v>
      </c>
      <c r="D224" s="33">
        <v>1.292</v>
      </c>
      <c r="E224" s="7">
        <v>22.49140888028988</v>
      </c>
      <c r="F224" s="7">
        <v>1.8525591355176685</v>
      </c>
      <c r="G224" s="7">
        <v>62.41090714458348</v>
      </c>
      <c r="H224" s="7">
        <v>0.9893629459236872</v>
      </c>
      <c r="I224" s="7">
        <v>2.146208907914043</v>
      </c>
      <c r="J224" s="7">
        <v>0.7800202398327378</v>
      </c>
      <c r="K224" s="7">
        <v>0.03653884778943434</v>
      </c>
      <c r="L224" s="4">
        <f t="shared" si="84"/>
        <v>107.82701129542396</v>
      </c>
      <c r="M224" s="4">
        <f t="shared" si="85"/>
        <v>16.697390931896553</v>
      </c>
      <c r="N224" s="4">
        <f t="shared" si="86"/>
        <v>370.72466244125945</v>
      </c>
      <c r="O224" s="4">
        <f t="shared" si="87"/>
        <v>14.191509066737948</v>
      </c>
      <c r="P224" s="4">
        <f t="shared" si="88"/>
        <v>23.434453566093886</v>
      </c>
      <c r="Q224" s="4">
        <f t="shared" si="89"/>
        <v>8.111214528404558</v>
      </c>
      <c r="R224" s="4">
        <f t="shared" si="90"/>
        <v>0.510442870551027</v>
      </c>
      <c r="S224" s="5">
        <f t="shared" si="76"/>
        <v>1.921896040064612</v>
      </c>
      <c r="T224" s="5">
        <f t="shared" si="77"/>
        <v>0.5952246867624092</v>
      </c>
      <c r="U224" s="5">
        <f t="shared" si="78"/>
        <v>14.5673567700601</v>
      </c>
      <c r="V224" s="5">
        <f t="shared" si="79"/>
        <v>0.25294779805384626</v>
      </c>
      <c r="W224" s="5">
        <f t="shared" si="80"/>
        <v>0.4176929599426377</v>
      </c>
      <c r="X224" s="5">
        <f t="shared" si="81"/>
        <v>0.14457333923078736</v>
      </c>
      <c r="Y224" s="5">
        <f t="shared" si="82"/>
        <v>0.009098074033633772</v>
      </c>
      <c r="Z224" s="54">
        <v>26695.576162910238</v>
      </c>
    </row>
    <row r="225" spans="1:26" ht="12.75">
      <c r="A225" s="31">
        <v>38984</v>
      </c>
      <c r="B225" s="34">
        <v>20</v>
      </c>
      <c r="C225" s="34">
        <v>25433</v>
      </c>
      <c r="D225" s="33">
        <v>1.423</v>
      </c>
      <c r="E225" s="7">
        <v>22.730689190225277</v>
      </c>
      <c r="F225" s="7">
        <v>2.0393303793813655</v>
      </c>
      <c r="G225" s="7">
        <v>52.483240468062306</v>
      </c>
      <c r="H225" s="7">
        <v>1.0454186429081698</v>
      </c>
      <c r="I225" s="7">
        <v>2.3516089973574488</v>
      </c>
      <c r="J225" s="7">
        <v>0.901281592792419</v>
      </c>
      <c r="K225" s="7">
        <v>0.0452518981580608</v>
      </c>
      <c r="L225" s="4">
        <f t="shared" si="84"/>
        <v>130.55770048564924</v>
      </c>
      <c r="M225" s="4">
        <f t="shared" si="85"/>
        <v>18.73672131127792</v>
      </c>
      <c r="N225" s="4">
        <f t="shared" si="86"/>
        <v>423.2079029093218</v>
      </c>
      <c r="O225" s="4">
        <f t="shared" si="87"/>
        <v>15.236927709646118</v>
      </c>
      <c r="P225" s="4">
        <f t="shared" si="88"/>
        <v>25.786062563451335</v>
      </c>
      <c r="Q225" s="4">
        <f t="shared" si="89"/>
        <v>9.012496121196977</v>
      </c>
      <c r="R225" s="4">
        <f t="shared" si="90"/>
        <v>0.5556947687090878</v>
      </c>
      <c r="S225" s="5">
        <f t="shared" si="76"/>
        <v>2.3285091393186215</v>
      </c>
      <c r="T225" s="5">
        <f t="shared" si="77"/>
        <v>0.6683424516805461</v>
      </c>
      <c r="U225" s="5">
        <f t="shared" si="78"/>
        <v>16.640109421197725</v>
      </c>
      <c r="V225" s="5">
        <f t="shared" si="79"/>
        <v>0.2717520705027122</v>
      </c>
      <c r="W225" s="5">
        <f t="shared" si="80"/>
        <v>0.4598969047608039</v>
      </c>
      <c r="X225" s="5">
        <f t="shared" si="81"/>
        <v>0.1607387347373471</v>
      </c>
      <c r="Y225" s="5">
        <f t="shared" si="82"/>
        <v>0.009910869621611381</v>
      </c>
      <c r="Z225" s="54">
        <v>24774.067791322996</v>
      </c>
    </row>
    <row r="226" spans="1:26" ht="12.75">
      <c r="A226" s="31">
        <v>38985</v>
      </c>
      <c r="B226" s="34">
        <v>21</v>
      </c>
      <c r="C226" s="34">
        <v>25417</v>
      </c>
      <c r="D226" s="33">
        <v>1.552</v>
      </c>
      <c r="E226" s="7">
        <v>23.793969748101127</v>
      </c>
      <c r="F226" s="7">
        <v>2.2585669908638755</v>
      </c>
      <c r="G226" s="7">
        <v>49.77402036673129</v>
      </c>
      <c r="H226" s="7">
        <v>1.0192343649776239</v>
      </c>
      <c r="I226" s="7">
        <v>2.8971691603577243</v>
      </c>
      <c r="J226" s="7">
        <v>1.1782008149860537</v>
      </c>
      <c r="K226" s="7">
        <v>0.06307183741042555</v>
      </c>
      <c r="L226" s="4">
        <f t="shared" si="84"/>
        <v>154.35167023375035</v>
      </c>
      <c r="M226" s="4">
        <f t="shared" si="85"/>
        <v>20.995288302141795</v>
      </c>
      <c r="N226" s="4">
        <f t="shared" si="86"/>
        <v>472.98192327605307</v>
      </c>
      <c r="O226" s="4">
        <f t="shared" si="87"/>
        <v>16.25616207462374</v>
      </c>
      <c r="P226" s="4">
        <f t="shared" si="88"/>
        <v>28.683231723809058</v>
      </c>
      <c r="Q226" s="4">
        <f t="shared" si="89"/>
        <v>10.19069693618303</v>
      </c>
      <c r="R226" s="4">
        <f t="shared" si="90"/>
        <v>0.6187666061195134</v>
      </c>
      <c r="S226" s="5">
        <f t="shared" si="76"/>
        <v>2.7546098130396652</v>
      </c>
      <c r="T226" s="5">
        <f t="shared" si="77"/>
        <v>0.7493774067633096</v>
      </c>
      <c r="U226" s="5">
        <f t="shared" si="78"/>
        <v>18.608880799309638</v>
      </c>
      <c r="V226" s="5">
        <f t="shared" si="79"/>
        <v>0.29011272443834163</v>
      </c>
      <c r="W226" s="5">
        <f t="shared" si="80"/>
        <v>0.5118902274036979</v>
      </c>
      <c r="X226" s="5">
        <f t="shared" si="81"/>
        <v>0.18186647244964482</v>
      </c>
      <c r="Y226" s="5">
        <f t="shared" si="82"/>
        <v>0.011042708916701864</v>
      </c>
      <c r="Z226" s="54">
        <v>26830.890679260487</v>
      </c>
    </row>
    <row r="227" spans="1:26" ht="12.75">
      <c r="A227" s="31">
        <v>38986</v>
      </c>
      <c r="B227" s="34">
        <v>22</v>
      </c>
      <c r="C227" s="34">
        <v>25389</v>
      </c>
      <c r="D227" s="33">
        <v>1.719</v>
      </c>
      <c r="E227" s="7">
        <v>28.769091556176498</v>
      </c>
      <c r="F227" s="7">
        <v>2.475198193480705</v>
      </c>
      <c r="G227" s="7">
        <v>51.115735641762406</v>
      </c>
      <c r="H227" s="7">
        <v>1.0974763749786245</v>
      </c>
      <c r="I227" s="7">
        <v>3.0353667836961495</v>
      </c>
      <c r="J227" s="7">
        <v>1.3355990849148534</v>
      </c>
      <c r="K227" s="7">
        <v>0.06593534395045002</v>
      </c>
      <c r="L227" s="4">
        <f t="shared" si="84"/>
        <v>183.12076178992686</v>
      </c>
      <c r="M227" s="4">
        <f t="shared" si="85"/>
        <v>23.4704864956225</v>
      </c>
      <c r="N227" s="4">
        <f t="shared" si="86"/>
        <v>524.0976589178155</v>
      </c>
      <c r="O227" s="4">
        <f t="shared" si="87"/>
        <v>17.353638449602364</v>
      </c>
      <c r="P227" s="4">
        <f t="shared" si="88"/>
        <v>31.718598507505206</v>
      </c>
      <c r="Q227" s="4">
        <f t="shared" si="89"/>
        <v>11.526296021097885</v>
      </c>
      <c r="R227" s="4">
        <f t="shared" si="90"/>
        <v>0.6847019500699634</v>
      </c>
      <c r="S227" s="5">
        <f t="shared" si="76"/>
        <v>3.271636438926733</v>
      </c>
      <c r="T227" s="5">
        <f t="shared" si="77"/>
        <v>0.8386476564192655</v>
      </c>
      <c r="U227" s="5">
        <f t="shared" si="78"/>
        <v>20.642705853630133</v>
      </c>
      <c r="V227" s="5">
        <f t="shared" si="79"/>
        <v>0.31004019066287103</v>
      </c>
      <c r="W227" s="5">
        <f t="shared" si="80"/>
        <v>0.5666846383474876</v>
      </c>
      <c r="X227" s="5">
        <f t="shared" si="81"/>
        <v>0.20592886191539647</v>
      </c>
      <c r="Y227" s="5">
        <f t="shared" si="82"/>
        <v>0.012232888437974532</v>
      </c>
      <c r="Z227" s="54">
        <v>33372.527435342854</v>
      </c>
    </row>
    <row r="228" spans="1:26" ht="12.75">
      <c r="A228" s="31">
        <v>38987</v>
      </c>
      <c r="B228" s="34">
        <v>23</v>
      </c>
      <c r="C228" s="34">
        <v>25374</v>
      </c>
      <c r="D228" s="33">
        <v>1.814</v>
      </c>
      <c r="E228" s="7">
        <v>33.271707790482196</v>
      </c>
      <c r="F228" s="7">
        <v>2.77415206906521</v>
      </c>
      <c r="G228" s="7">
        <v>57.23102376879021</v>
      </c>
      <c r="H228" s="7">
        <v>1.5613294054560969</v>
      </c>
      <c r="I228" s="7">
        <v>4.926800488069151</v>
      </c>
      <c r="J228" s="7">
        <v>1.9405213473215381</v>
      </c>
      <c r="K228" s="7">
        <v>0.11851817692399454</v>
      </c>
      <c r="L228" s="4">
        <f t="shared" si="84"/>
        <v>216.39246958040906</v>
      </c>
      <c r="M228" s="4">
        <f t="shared" si="85"/>
        <v>26.24463856468771</v>
      </c>
      <c r="N228" s="4">
        <f t="shared" si="86"/>
        <v>581.3286826866057</v>
      </c>
      <c r="O228" s="4">
        <f t="shared" si="87"/>
        <v>18.91496785505846</v>
      </c>
      <c r="P228" s="4">
        <f t="shared" si="88"/>
        <v>36.645398995574354</v>
      </c>
      <c r="Q228" s="4">
        <f t="shared" si="89"/>
        <v>13.466817368419424</v>
      </c>
      <c r="R228" s="4">
        <f t="shared" si="90"/>
        <v>0.803220126993958</v>
      </c>
      <c r="S228" s="5">
        <f t="shared" si="76"/>
        <v>3.868354386445714</v>
      </c>
      <c r="T228" s="5">
        <f t="shared" si="77"/>
        <v>0.938328056509998</v>
      </c>
      <c r="U228" s="5">
        <f t="shared" si="78"/>
        <v>22.91040760962425</v>
      </c>
      <c r="V228" s="5">
        <f t="shared" si="79"/>
        <v>0.33813468192064783</v>
      </c>
      <c r="W228" s="5">
        <f t="shared" si="80"/>
        <v>0.6550939144160371</v>
      </c>
      <c r="X228" s="5">
        <f t="shared" si="81"/>
        <v>0.24074045709446878</v>
      </c>
      <c r="Y228" s="5">
        <f t="shared" si="82"/>
        <v>0.014358818065912327</v>
      </c>
      <c r="Z228" s="54">
        <v>41890.88068976784</v>
      </c>
    </row>
    <row r="229" spans="1:26" ht="12.75">
      <c r="A229" s="31">
        <v>38988</v>
      </c>
      <c r="B229" s="34">
        <v>24</v>
      </c>
      <c r="C229" s="34">
        <v>25356</v>
      </c>
      <c r="D229" s="33">
        <v>2.01</v>
      </c>
      <c r="E229" s="7">
        <v>25.636104117473437</v>
      </c>
      <c r="F229" s="7">
        <v>2.568797598976179</v>
      </c>
      <c r="G229" s="7">
        <v>48.30548270719272</v>
      </c>
      <c r="H229" s="7">
        <v>1.1249850072432481</v>
      </c>
      <c r="I229" s="7">
        <v>3.5318004470993363</v>
      </c>
      <c r="J229" s="7">
        <v>1.2592177433913334</v>
      </c>
      <c r="K229" s="7">
        <v>0.08717685634092405</v>
      </c>
      <c r="L229" s="4">
        <f t="shared" si="84"/>
        <v>242.0285736978825</v>
      </c>
      <c r="M229" s="4">
        <f t="shared" si="85"/>
        <v>28.813436163663887</v>
      </c>
      <c r="N229" s="4">
        <f t="shared" si="86"/>
        <v>629.6341653937984</v>
      </c>
      <c r="O229" s="4">
        <f t="shared" si="87"/>
        <v>20.039952862301707</v>
      </c>
      <c r="P229" s="4">
        <f t="shared" si="88"/>
        <v>40.17719944267369</v>
      </c>
      <c r="Q229" s="4">
        <f t="shared" si="89"/>
        <v>14.726035111810758</v>
      </c>
      <c r="R229" s="4">
        <f t="shared" si="90"/>
        <v>0.890396983334882</v>
      </c>
      <c r="S229" s="5">
        <f t="shared" si="76"/>
        <v>4.329711351528613</v>
      </c>
      <c r="T229" s="5">
        <f t="shared" si="77"/>
        <v>1.0309019280515808</v>
      </c>
      <c r="U229" s="5">
        <f t="shared" si="78"/>
        <v>24.83176232031071</v>
      </c>
      <c r="V229" s="5">
        <f t="shared" si="79"/>
        <v>0.3584998666327518</v>
      </c>
      <c r="W229" s="5">
        <f t="shared" si="80"/>
        <v>0.7187402455906604</v>
      </c>
      <c r="X229" s="5">
        <f t="shared" si="81"/>
        <v>0.263437826420467</v>
      </c>
      <c r="Y229" s="5">
        <f t="shared" si="82"/>
        <v>0.015928540449625436</v>
      </c>
      <c r="Z229" s="54">
        <v>22487.93336105029</v>
      </c>
    </row>
    <row r="230" spans="1:26" ht="12.75">
      <c r="A230" s="31">
        <v>38989</v>
      </c>
      <c r="B230" s="34">
        <v>25</v>
      </c>
      <c r="C230" s="34">
        <v>25347</v>
      </c>
      <c r="D230" s="33">
        <v>2.151</v>
      </c>
      <c r="E230" s="7">
        <v>29.175825520361755</v>
      </c>
      <c r="F230" s="7">
        <v>2.525960790806035</v>
      </c>
      <c r="G230" s="7">
        <v>42.90435975331206</v>
      </c>
      <c r="H230" s="7">
        <v>1.1537217597781346</v>
      </c>
      <c r="I230" s="7">
        <v>5.297675927591218</v>
      </c>
      <c r="J230" s="7">
        <v>2.028723663376377</v>
      </c>
      <c r="K230" s="7">
        <v>0.08783256936854002</v>
      </c>
      <c r="L230" s="4">
        <f t="shared" si="84"/>
        <v>271.20439921824425</v>
      </c>
      <c r="M230" s="4">
        <f t="shared" si="85"/>
        <v>31.339396954469922</v>
      </c>
      <c r="N230" s="4">
        <f t="shared" si="86"/>
        <v>672.5385251471105</v>
      </c>
      <c r="O230" s="4">
        <f t="shared" si="87"/>
        <v>21.19367462207984</v>
      </c>
      <c r="P230" s="4">
        <f t="shared" si="88"/>
        <v>45.47487537026491</v>
      </c>
      <c r="Q230" s="4">
        <f t="shared" si="89"/>
        <v>16.754758775187135</v>
      </c>
      <c r="R230" s="4">
        <f t="shared" si="90"/>
        <v>0.978229552703422</v>
      </c>
      <c r="S230" s="5">
        <f t="shared" si="76"/>
        <v>4.853367873333949</v>
      </c>
      <c r="T230" s="5">
        <f t="shared" si="77"/>
        <v>1.1216751851144164</v>
      </c>
      <c r="U230" s="5">
        <f t="shared" si="78"/>
        <v>26.53325936588592</v>
      </c>
      <c r="V230" s="5">
        <f t="shared" si="79"/>
        <v>0.3792737132037486</v>
      </c>
      <c r="W230" s="5">
        <f t="shared" si="80"/>
        <v>0.8138005865764061</v>
      </c>
      <c r="X230" s="5">
        <f t="shared" si="81"/>
        <v>0.29983661105554443</v>
      </c>
      <c r="Y230" s="5">
        <f t="shared" si="82"/>
        <v>0.01750601353636613</v>
      </c>
      <c r="Z230" s="54">
        <v>23874.735242302566</v>
      </c>
    </row>
    <row r="231" spans="1:26" ht="12.75">
      <c r="A231" s="31">
        <v>38990</v>
      </c>
      <c r="B231" s="34">
        <v>26</v>
      </c>
      <c r="C231" s="34">
        <v>25335</v>
      </c>
      <c r="D231" s="33">
        <v>2.329</v>
      </c>
      <c r="E231" s="7">
        <v>31.52142965245731</v>
      </c>
      <c r="F231" s="7">
        <v>2.6470442482214547</v>
      </c>
      <c r="G231" s="7">
        <v>45.22801703614545</v>
      </c>
      <c r="H231" s="7">
        <v>1.1606636535971335</v>
      </c>
      <c r="I231" s="7">
        <v>4.578600811378077</v>
      </c>
      <c r="J231" s="7">
        <v>1.909015253421852</v>
      </c>
      <c r="K231" s="7">
        <v>0.10703654985398241</v>
      </c>
      <c r="L231" s="4">
        <f t="shared" si="84"/>
        <v>302.72582887070155</v>
      </c>
      <c r="M231" s="4">
        <f t="shared" si="85"/>
        <v>33.986441202691374</v>
      </c>
      <c r="N231" s="4">
        <f t="shared" si="86"/>
        <v>717.766542183256</v>
      </c>
      <c r="O231" s="4">
        <f t="shared" si="87"/>
        <v>22.354338275676973</v>
      </c>
      <c r="P231" s="4">
        <f t="shared" si="88"/>
        <v>50.05347618164299</v>
      </c>
      <c r="Q231" s="4">
        <f t="shared" si="89"/>
        <v>18.663774028608987</v>
      </c>
      <c r="R231" s="4">
        <f t="shared" si="90"/>
        <v>1.0852661025574044</v>
      </c>
      <c r="S231" s="5">
        <f t="shared" si="76"/>
        <v>5.420029049763183</v>
      </c>
      <c r="T231" s="5">
        <f t="shared" si="77"/>
        <v>1.2169922817873147</v>
      </c>
      <c r="U231" s="5">
        <f t="shared" si="78"/>
        <v>28.331025939737753</v>
      </c>
      <c r="V231" s="5">
        <f t="shared" si="79"/>
        <v>0.400233978363808</v>
      </c>
      <c r="W231" s="5">
        <f t="shared" si="80"/>
        <v>0.8961617049928267</v>
      </c>
      <c r="X231" s="5">
        <f t="shared" si="81"/>
        <v>0.33415780143584123</v>
      </c>
      <c r="Y231" s="5">
        <f t="shared" si="82"/>
        <v>0.01943069682731552</v>
      </c>
      <c r="Z231" s="54">
        <v>29344.76539536143</v>
      </c>
    </row>
    <row r="232" spans="1:26" ht="12.75">
      <c r="A232" s="31">
        <v>38991</v>
      </c>
      <c r="B232" s="34">
        <v>27</v>
      </c>
      <c r="C232" s="34">
        <v>25325</v>
      </c>
      <c r="D232" s="33">
        <v>2.565</v>
      </c>
      <c r="E232" s="7">
        <v>45.40499804697255</v>
      </c>
      <c r="F232" s="7">
        <v>3.147074278336785</v>
      </c>
      <c r="G232" s="7">
        <v>66.69001208104021</v>
      </c>
      <c r="H232" s="7">
        <v>1.7347871428449657</v>
      </c>
      <c r="I232" s="7">
        <v>6.85736171623457</v>
      </c>
      <c r="J232" s="7">
        <v>2.754272255870827</v>
      </c>
      <c r="K232" s="7">
        <v>0.17228098427261093</v>
      </c>
      <c r="L232" s="4">
        <f t="shared" si="84"/>
        <v>348.1308269176741</v>
      </c>
      <c r="M232" s="4">
        <f t="shared" si="85"/>
        <v>37.13351548102816</v>
      </c>
      <c r="N232" s="4">
        <f t="shared" si="86"/>
        <v>784.4565542642962</v>
      </c>
      <c r="O232" s="4">
        <f t="shared" si="87"/>
        <v>24.089125418521938</v>
      </c>
      <c r="P232" s="4">
        <f t="shared" si="88"/>
        <v>56.91083789787756</v>
      </c>
      <c r="Q232" s="4">
        <f t="shared" si="89"/>
        <v>21.418046284479814</v>
      </c>
      <c r="R232" s="4">
        <f t="shared" si="90"/>
        <v>1.2575470868300154</v>
      </c>
      <c r="S232" s="5">
        <f t="shared" si="76"/>
        <v>6.235425196045686</v>
      </c>
      <c r="T232" s="5">
        <f t="shared" si="77"/>
        <v>1.3302083018514808</v>
      </c>
      <c r="U232" s="5">
        <f t="shared" si="78"/>
        <v>30.97557963531278</v>
      </c>
      <c r="V232" s="5">
        <f t="shared" si="79"/>
        <v>0.43146405882888655</v>
      </c>
      <c r="W232" s="5">
        <f t="shared" si="80"/>
        <v>1.0193388379260517</v>
      </c>
      <c r="X232" s="5">
        <f t="shared" si="81"/>
        <v>0.3836219464813443</v>
      </c>
      <c r="Y232" s="5">
        <f t="shared" si="82"/>
        <v>0.022524120773389732</v>
      </c>
      <c r="Z232" s="54">
        <v>38622.47738337832</v>
      </c>
    </row>
    <row r="233" spans="1:26" ht="12.75">
      <c r="A233" s="31">
        <v>38992</v>
      </c>
      <c r="B233" s="34">
        <v>28</v>
      </c>
      <c r="C233" s="34">
        <v>25312</v>
      </c>
      <c r="D233" s="33">
        <v>2.591</v>
      </c>
      <c r="E233" s="7">
        <v>38.87437039609753</v>
      </c>
      <c r="F233" s="7">
        <v>2.72601024124868</v>
      </c>
      <c r="G233" s="7">
        <v>50.6525574458832</v>
      </c>
      <c r="H233" s="7">
        <v>1.1772326376555415</v>
      </c>
      <c r="I233" s="7">
        <v>6.679616693727047</v>
      </c>
      <c r="J233" s="7">
        <v>3.4238157174769928</v>
      </c>
      <c r="K233" s="7">
        <v>0.18801044170460016</v>
      </c>
      <c r="L233" s="4">
        <f t="shared" si="84"/>
        <v>387.00519731377165</v>
      </c>
      <c r="M233" s="4">
        <f t="shared" si="85"/>
        <v>39.85952572227684</v>
      </c>
      <c r="N233" s="4">
        <f t="shared" si="86"/>
        <v>835.1091117101794</v>
      </c>
      <c r="O233" s="4">
        <f t="shared" si="87"/>
        <v>25.26635805617748</v>
      </c>
      <c r="P233" s="4">
        <f t="shared" si="88"/>
        <v>63.59045459160461</v>
      </c>
      <c r="Q233" s="4">
        <f t="shared" si="89"/>
        <v>24.841862001956805</v>
      </c>
      <c r="R233" s="4">
        <f t="shared" si="90"/>
        <v>1.4455575285346156</v>
      </c>
      <c r="S233" s="5">
        <f t="shared" si="76"/>
        <v>6.935270128852989</v>
      </c>
      <c r="T233" s="5">
        <f t="shared" si="77"/>
        <v>1.4285936210196568</v>
      </c>
      <c r="U233" s="5">
        <f t="shared" si="78"/>
        <v>32.99261661307599</v>
      </c>
      <c r="V233" s="5">
        <f t="shared" si="79"/>
        <v>0.4527820802102602</v>
      </c>
      <c r="W233" s="5">
        <f t="shared" si="80"/>
        <v>1.1395634561769854</v>
      </c>
      <c r="X233" s="5">
        <f t="shared" si="81"/>
        <v>0.44517496065453566</v>
      </c>
      <c r="Y233" s="5">
        <f t="shared" si="82"/>
        <v>0.025904902613120326</v>
      </c>
      <c r="Z233" s="54">
        <v>56418.84294962924</v>
      </c>
    </row>
    <row r="234" spans="1:26" ht="12.75">
      <c r="A234" s="31">
        <v>38993</v>
      </c>
      <c r="B234" s="34">
        <v>29</v>
      </c>
      <c r="C234" s="34">
        <v>25300</v>
      </c>
      <c r="D234" s="33">
        <v>2.83</v>
      </c>
      <c r="E234" s="7">
        <v>43.195168753891835</v>
      </c>
      <c r="F234" s="7">
        <v>2.856173636285273</v>
      </c>
      <c r="G234" s="7">
        <v>55.580194248690745</v>
      </c>
      <c r="H234" s="7">
        <v>0.9492105045405724</v>
      </c>
      <c r="I234" s="7">
        <v>7.73601953352687</v>
      </c>
      <c r="J234" s="7">
        <v>3.61068120000265</v>
      </c>
      <c r="K234" s="7">
        <v>0.2753006579582532</v>
      </c>
      <c r="L234" s="4">
        <f t="shared" si="84"/>
        <v>430.2003660676635</v>
      </c>
      <c r="M234" s="4">
        <f t="shared" si="85"/>
        <v>42.71569935856211</v>
      </c>
      <c r="N234" s="4">
        <f t="shared" si="86"/>
        <v>890.6893059588701</v>
      </c>
      <c r="O234" s="4">
        <f t="shared" si="87"/>
        <v>26.215568560718054</v>
      </c>
      <c r="P234" s="4">
        <f t="shared" si="88"/>
        <v>71.32647412513148</v>
      </c>
      <c r="Q234" s="4">
        <f t="shared" si="89"/>
        <v>28.452543201959454</v>
      </c>
      <c r="R234" s="4">
        <f t="shared" si="90"/>
        <v>1.720858186492869</v>
      </c>
      <c r="S234" s="5">
        <f t="shared" si="76"/>
        <v>7.712999448549097</v>
      </c>
      <c r="T234" s="5">
        <f t="shared" si="77"/>
        <v>1.5316870536793497</v>
      </c>
      <c r="U234" s="5">
        <f t="shared" si="78"/>
        <v>35.20511090746522</v>
      </c>
      <c r="V234" s="5">
        <f t="shared" si="79"/>
        <v>0.47001509482773557</v>
      </c>
      <c r="W234" s="5">
        <f t="shared" si="80"/>
        <v>1.2788019234450452</v>
      </c>
      <c r="X234" s="5">
        <f t="shared" si="81"/>
        <v>0.5101214860240636</v>
      </c>
      <c r="Y234" s="5">
        <f t="shared" si="82"/>
        <v>0.030853014758623138</v>
      </c>
      <c r="Z234" s="54">
        <v>66320.68989253487</v>
      </c>
    </row>
    <row r="235" spans="1:26" ht="12.75">
      <c r="A235" s="31">
        <v>38994</v>
      </c>
      <c r="B235" s="34">
        <v>30</v>
      </c>
      <c r="C235" s="34">
        <v>25286</v>
      </c>
      <c r="D235" s="33">
        <v>2.987</v>
      </c>
      <c r="E235" s="7">
        <v>45.679742526303365</v>
      </c>
      <c r="F235" s="7">
        <v>3.01485941781549</v>
      </c>
      <c r="G235" s="7">
        <v>63.09797678859111</v>
      </c>
      <c r="H235" s="7">
        <v>1.2449955387092058</v>
      </c>
      <c r="I235" s="7">
        <v>6.285709601253268</v>
      </c>
      <c r="J235" s="7">
        <v>2.524814901761787</v>
      </c>
      <c r="K235" s="7">
        <v>0.26860821721079453</v>
      </c>
      <c r="L235" s="4">
        <f t="shared" si="84"/>
        <v>475.88010859396684</v>
      </c>
      <c r="M235" s="4">
        <f t="shared" si="85"/>
        <v>45.730558776377606</v>
      </c>
      <c r="N235" s="4">
        <f t="shared" si="86"/>
        <v>953.7872827474613</v>
      </c>
      <c r="O235" s="4">
        <f t="shared" si="87"/>
        <v>27.46056409942726</v>
      </c>
      <c r="P235" s="4">
        <f t="shared" si="88"/>
        <v>77.61218372638476</v>
      </c>
      <c r="Q235" s="4">
        <f t="shared" si="89"/>
        <v>30.97735810372124</v>
      </c>
      <c r="R235" s="4">
        <f t="shared" si="90"/>
        <v>1.9894664037036636</v>
      </c>
      <c r="S235" s="5">
        <f t="shared" si="76"/>
        <v>8.53670874231683</v>
      </c>
      <c r="T235" s="5">
        <f t="shared" si="77"/>
        <v>1.6407008985972382</v>
      </c>
      <c r="U235" s="5">
        <f t="shared" si="78"/>
        <v>37.71997479820697</v>
      </c>
      <c r="V235" s="5">
        <f t="shared" si="79"/>
        <v>0.49260902774263254</v>
      </c>
      <c r="W235" s="5">
        <f t="shared" si="80"/>
        <v>1.39226791656601</v>
      </c>
      <c r="X235" s="5">
        <f t="shared" si="81"/>
        <v>0.5556960229315809</v>
      </c>
      <c r="Y235" s="5">
        <f t="shared" si="82"/>
        <v>0.03568860083524408</v>
      </c>
      <c r="Z235" s="54">
        <v>76011.34603520208</v>
      </c>
    </row>
    <row r="236" spans="1:26" ht="12.75">
      <c r="A236" s="31">
        <v>38995</v>
      </c>
      <c r="B236" s="34">
        <v>31</v>
      </c>
      <c r="C236" s="34">
        <v>25267</v>
      </c>
      <c r="D236" s="33">
        <v>3.016</v>
      </c>
      <c r="E236" s="7">
        <v>44.17630585698696</v>
      </c>
      <c r="F236" s="7">
        <v>3.191762462429557</v>
      </c>
      <c r="G236" s="7">
        <v>70.92783894695978</v>
      </c>
      <c r="H236" s="7">
        <v>0.8605654570717262</v>
      </c>
      <c r="I236" s="7">
        <v>6.938845445005591</v>
      </c>
      <c r="J236" s="7">
        <v>3.0483614539488726</v>
      </c>
      <c r="K236" s="7">
        <v>0.20626611728107666</v>
      </c>
      <c r="L236" s="4">
        <f t="shared" si="84"/>
        <v>520.0564144509538</v>
      </c>
      <c r="M236" s="4">
        <f t="shared" si="85"/>
        <v>48.922321238807164</v>
      </c>
      <c r="N236" s="4">
        <f t="shared" si="86"/>
        <v>1024.715121694421</v>
      </c>
      <c r="O236" s="4">
        <f t="shared" si="87"/>
        <v>28.321129556498985</v>
      </c>
      <c r="P236" s="4">
        <f t="shared" si="88"/>
        <v>84.55102917139035</v>
      </c>
      <c r="Q236" s="4">
        <f t="shared" si="89"/>
        <v>34.025719557670115</v>
      </c>
      <c r="R236" s="4">
        <f t="shared" si="90"/>
        <v>2.1957325209847403</v>
      </c>
      <c r="S236" s="5">
        <f t="shared" si="76"/>
        <v>9.336193042108388</v>
      </c>
      <c r="T236" s="5">
        <f t="shared" si="77"/>
        <v>1.756533416228514</v>
      </c>
      <c r="U236" s="5">
        <f t="shared" si="78"/>
        <v>40.5554724223066</v>
      </c>
      <c r="V236" s="5">
        <f t="shared" si="79"/>
        <v>0.5084285576771259</v>
      </c>
      <c r="W236" s="5">
        <f t="shared" si="80"/>
        <v>1.5178828840836929</v>
      </c>
      <c r="X236" s="5">
        <f t="shared" si="81"/>
        <v>0.6108388962424968</v>
      </c>
      <c r="Y236" s="5">
        <f t="shared" si="82"/>
        <v>0.03941838253527044</v>
      </c>
      <c r="Z236" s="54">
        <v>43440.940528636675</v>
      </c>
    </row>
    <row r="237" spans="1:26" ht="12.75">
      <c r="A237" s="31">
        <v>38996</v>
      </c>
      <c r="B237" s="34">
        <v>32</v>
      </c>
      <c r="C237" s="34">
        <v>25257</v>
      </c>
      <c r="D237" s="33">
        <v>3.268</v>
      </c>
      <c r="E237" s="7">
        <v>42.27975141261408</v>
      </c>
      <c r="F237" s="7">
        <v>3.1736595020995693</v>
      </c>
      <c r="G237" s="7">
        <v>62.830095645572015</v>
      </c>
      <c r="H237" s="7">
        <v>1.0726115852256763</v>
      </c>
      <c r="I237" s="7">
        <v>8.22155333062737</v>
      </c>
      <c r="J237" s="7">
        <v>3.555578801553387</v>
      </c>
      <c r="K237" s="7">
        <v>0.2346285053000403</v>
      </c>
      <c r="L237" s="4">
        <f t="shared" si="84"/>
        <v>562.3361658635679</v>
      </c>
      <c r="M237" s="4">
        <f t="shared" si="85"/>
        <v>52.09598074090673</v>
      </c>
      <c r="N237" s="4">
        <f t="shared" si="86"/>
        <v>1087.545217339993</v>
      </c>
      <c r="O237" s="4">
        <f t="shared" si="87"/>
        <v>29.39374114172466</v>
      </c>
      <c r="P237" s="4">
        <f t="shared" si="88"/>
        <v>92.77258250201773</v>
      </c>
      <c r="Q237" s="4">
        <f t="shared" si="89"/>
        <v>37.5812983592235</v>
      </c>
      <c r="R237" s="4">
        <f t="shared" si="90"/>
        <v>2.4303610262847806</v>
      </c>
      <c r="S237" s="5">
        <f t="shared" si="76"/>
        <v>10.099207539918217</v>
      </c>
      <c r="T237" s="5">
        <f t="shared" si="77"/>
        <v>1.8712227789583318</v>
      </c>
      <c r="U237" s="5">
        <f t="shared" si="78"/>
        <v>43.059160523418974</v>
      </c>
      <c r="V237" s="5">
        <f t="shared" si="79"/>
        <v>0.5278932961906128</v>
      </c>
      <c r="W237" s="5">
        <f t="shared" si="80"/>
        <v>1.6661378399222095</v>
      </c>
      <c r="X237" s="5">
        <f t="shared" si="81"/>
        <v>0.6749367278672757</v>
      </c>
      <c r="Y237" s="5">
        <f t="shared" si="82"/>
        <v>0.04364777137121497</v>
      </c>
      <c r="Z237" s="54">
        <v>32633.356313618533</v>
      </c>
    </row>
    <row r="238" spans="1:26" ht="12.75">
      <c r="A238" s="31">
        <v>38997</v>
      </c>
      <c r="B238" s="34">
        <v>33</v>
      </c>
      <c r="C238" s="34">
        <v>25243</v>
      </c>
      <c r="D238" s="33">
        <v>3.366</v>
      </c>
      <c r="E238" s="7">
        <v>45.28576387962669</v>
      </c>
      <c r="F238" s="7">
        <v>3.311717002727773</v>
      </c>
      <c r="G238" s="7">
        <v>72.07820850017971</v>
      </c>
      <c r="H238" s="7">
        <v>1.1442453473994987</v>
      </c>
      <c r="I238" s="7">
        <v>8.499724146515799</v>
      </c>
      <c r="J238" s="7">
        <v>3.509633728507119</v>
      </c>
      <c r="K238" s="7">
        <v>0.2713924522186489</v>
      </c>
      <c r="L238" s="4">
        <f t="shared" si="84"/>
        <v>607.6219297431945</v>
      </c>
      <c r="M238" s="4">
        <f t="shared" si="85"/>
        <v>55.40769774363451</v>
      </c>
      <c r="N238" s="4">
        <f t="shared" si="86"/>
        <v>1159.6234258401728</v>
      </c>
      <c r="O238" s="4">
        <f t="shared" si="87"/>
        <v>30.537986489124158</v>
      </c>
      <c r="P238" s="4">
        <f t="shared" si="88"/>
        <v>101.27230664853353</v>
      </c>
      <c r="Q238" s="4">
        <f t="shared" si="89"/>
        <v>41.09093208773062</v>
      </c>
      <c r="R238" s="4">
        <f t="shared" si="90"/>
        <v>2.7017534785034294</v>
      </c>
      <c r="S238" s="5">
        <f t="shared" si="76"/>
        <v>10.918563852613122</v>
      </c>
      <c r="T238" s="5">
        <f t="shared" si="77"/>
        <v>1.9912793009161045</v>
      </c>
      <c r="U238" s="5">
        <f t="shared" si="78"/>
        <v>45.93841563364785</v>
      </c>
      <c r="V238" s="5">
        <f t="shared" si="79"/>
        <v>0.548747402110158</v>
      </c>
      <c r="W238" s="5">
        <f t="shared" si="80"/>
        <v>1.8197963116814486</v>
      </c>
      <c r="X238" s="5">
        <f t="shared" si="81"/>
        <v>0.7383768488291649</v>
      </c>
      <c r="Y238" s="5">
        <f t="shared" si="82"/>
        <v>0.04854872154059167</v>
      </c>
      <c r="Z238" s="54">
        <v>34943.433955580316</v>
      </c>
    </row>
    <row r="239" spans="1:26" ht="12.75">
      <c r="A239" s="31">
        <v>38998</v>
      </c>
      <c r="B239" s="34">
        <v>34</v>
      </c>
      <c r="C239" s="34">
        <v>25173</v>
      </c>
      <c r="D239" s="33">
        <v>3.461</v>
      </c>
      <c r="E239" s="7">
        <v>46.422539884757285</v>
      </c>
      <c r="F239" s="7">
        <v>3.0110112871239743</v>
      </c>
      <c r="G239" s="7">
        <v>59.86463695847577</v>
      </c>
      <c r="H239" s="7">
        <v>1.0557718259579802</v>
      </c>
      <c r="I239" s="7">
        <v>10.164513300305451</v>
      </c>
      <c r="J239" s="7">
        <v>3.9544374885620193</v>
      </c>
      <c r="K239" s="7">
        <v>0.3235528732367236</v>
      </c>
      <c r="L239" s="4">
        <f t="shared" si="84"/>
        <v>654.0444696279518</v>
      </c>
      <c r="M239" s="4">
        <f t="shared" si="85"/>
        <v>58.41870903075848</v>
      </c>
      <c r="N239" s="4">
        <f t="shared" si="86"/>
        <v>1219.4880627986486</v>
      </c>
      <c r="O239" s="4">
        <f t="shared" si="87"/>
        <v>31.593758315082137</v>
      </c>
      <c r="P239" s="4">
        <f t="shared" si="88"/>
        <v>111.43681994883897</v>
      </c>
      <c r="Q239" s="4">
        <f t="shared" si="89"/>
        <v>45.04536957629264</v>
      </c>
      <c r="R239" s="4">
        <f t="shared" si="90"/>
        <v>3.025306351740153</v>
      </c>
      <c r="S239" s="5">
        <f t="shared" si="76"/>
        <v>11.785427697264488</v>
      </c>
      <c r="T239" s="5">
        <f t="shared" si="77"/>
        <v>2.1053292350019506</v>
      </c>
      <c r="U239" s="5">
        <f t="shared" si="78"/>
        <v>48.444288038718014</v>
      </c>
      <c r="V239" s="5">
        <f t="shared" si="79"/>
        <v>0.5692976113979764</v>
      </c>
      <c r="W239" s="5">
        <f t="shared" si="80"/>
        <v>2.008014202867889</v>
      </c>
      <c r="X239" s="5">
        <f t="shared" si="81"/>
        <v>0.8116863162835715</v>
      </c>
      <c r="Y239" s="5">
        <f t="shared" si="82"/>
        <v>0.0545139221050067</v>
      </c>
      <c r="Z239" s="54">
        <v>45856.384148628524</v>
      </c>
    </row>
    <row r="240" spans="1:26" ht="12.75">
      <c r="A240" s="31">
        <v>38999</v>
      </c>
      <c r="B240" s="34">
        <v>35</v>
      </c>
      <c r="C240" s="34">
        <v>25121</v>
      </c>
      <c r="D240" s="33">
        <v>3.664</v>
      </c>
      <c r="E240" s="7">
        <v>41.94115811309277</v>
      </c>
      <c r="F240" s="7">
        <v>3.424058414311211</v>
      </c>
      <c r="G240" s="7">
        <v>60.3457438081939</v>
      </c>
      <c r="H240" s="7">
        <v>1.0980421439701695</v>
      </c>
      <c r="I240" s="7">
        <v>10.754775607225561</v>
      </c>
      <c r="J240" s="7">
        <v>5.096382366811686</v>
      </c>
      <c r="K240" s="7">
        <v>0.2941941212441308</v>
      </c>
      <c r="L240" s="4">
        <f t="shared" si="84"/>
        <v>695.9856277410446</v>
      </c>
      <c r="M240" s="4">
        <f t="shared" si="85"/>
        <v>61.84276744506969</v>
      </c>
      <c r="N240" s="4">
        <f t="shared" si="86"/>
        <v>1279.8338066068425</v>
      </c>
      <c r="O240" s="4">
        <f t="shared" si="87"/>
        <v>32.69180045905231</v>
      </c>
      <c r="P240" s="4">
        <f t="shared" si="88"/>
        <v>122.19159555606453</v>
      </c>
      <c r="Q240" s="4">
        <f t="shared" si="89"/>
        <v>50.14175194310433</v>
      </c>
      <c r="R240" s="4">
        <f t="shared" si="90"/>
        <v>3.319500472984284</v>
      </c>
      <c r="S240" s="5">
        <f t="shared" si="76"/>
        <v>12.567138280456106</v>
      </c>
      <c r="T240" s="5">
        <f t="shared" si="77"/>
        <v>2.2333409747290007</v>
      </c>
      <c r="U240" s="5">
        <f t="shared" si="78"/>
        <v>50.946769897967535</v>
      </c>
      <c r="V240" s="5">
        <f t="shared" si="79"/>
        <v>0.5903029611968523</v>
      </c>
      <c r="W240" s="5">
        <f t="shared" si="80"/>
        <v>2.206365500745626</v>
      </c>
      <c r="X240" s="5">
        <f t="shared" si="81"/>
        <v>0.9053898603316798</v>
      </c>
      <c r="Y240" s="5">
        <f t="shared" si="82"/>
        <v>0.059938912246553525</v>
      </c>
      <c r="Z240" s="54">
        <v>60510.6826159519</v>
      </c>
    </row>
    <row r="241" spans="1:26" ht="12.75">
      <c r="A241" s="31">
        <v>39000</v>
      </c>
      <c r="B241" s="34">
        <v>36</v>
      </c>
      <c r="C241" s="34">
        <v>25100</v>
      </c>
      <c r="D241" s="33">
        <v>3.741</v>
      </c>
      <c r="E241" s="7">
        <v>46.261053454999505</v>
      </c>
      <c r="F241" s="7">
        <v>3.690590722582432</v>
      </c>
      <c r="G241" s="7">
        <v>91.3016445255919</v>
      </c>
      <c r="H241" s="7">
        <v>1.0846193102973227</v>
      </c>
      <c r="I241" s="7">
        <v>7.176495636008829</v>
      </c>
      <c r="J241" s="7">
        <v>3.3400277618778835</v>
      </c>
      <c r="K241" s="7">
        <v>0.26636593737522296</v>
      </c>
      <c r="L241" s="4">
        <f t="shared" si="84"/>
        <v>742.246681196044</v>
      </c>
      <c r="M241" s="4">
        <f t="shared" si="85"/>
        <v>65.53335816765212</v>
      </c>
      <c r="N241" s="4">
        <f t="shared" si="86"/>
        <v>1371.1354511324344</v>
      </c>
      <c r="O241" s="4">
        <f t="shared" si="87"/>
        <v>33.77641976934963</v>
      </c>
      <c r="P241" s="4">
        <f t="shared" si="88"/>
        <v>129.36809119207336</v>
      </c>
      <c r="Q241" s="4">
        <f t="shared" si="89"/>
        <v>53.481779704982216</v>
      </c>
      <c r="R241" s="4">
        <f t="shared" si="90"/>
        <v>3.5858664103595066</v>
      </c>
      <c r="S241" s="5">
        <f t="shared" si="76"/>
        <v>13.413669107192256</v>
      </c>
      <c r="T241" s="5">
        <f t="shared" si="77"/>
        <v>2.368600100784622</v>
      </c>
      <c r="U241" s="5">
        <f t="shared" si="78"/>
        <v>54.62691040368264</v>
      </c>
      <c r="V241" s="5">
        <f t="shared" si="79"/>
        <v>0.6103977692182069</v>
      </c>
      <c r="W241" s="5">
        <f t="shared" si="80"/>
        <v>2.3379030344511746</v>
      </c>
      <c r="X241" s="5">
        <f t="shared" si="81"/>
        <v>0.9665073814414317</v>
      </c>
      <c r="Y241" s="5">
        <f t="shared" si="82"/>
        <v>0.06480274915295109</v>
      </c>
      <c r="Z241" s="54">
        <v>62548.82376237296</v>
      </c>
    </row>
    <row r="242" spans="1:26" ht="12.75">
      <c r="A242" s="31">
        <v>39001</v>
      </c>
      <c r="B242" s="34">
        <v>37</v>
      </c>
      <c r="C242" s="34">
        <v>25027</v>
      </c>
      <c r="D242" s="33">
        <v>3.945</v>
      </c>
      <c r="E242" s="7">
        <v>50.19411015309303</v>
      </c>
      <c r="F242" s="7">
        <v>3.8435670514175344</v>
      </c>
      <c r="G242" s="7">
        <v>98.03914304693136</v>
      </c>
      <c r="H242" s="6">
        <v>2.0533766149999995</v>
      </c>
      <c r="I242" s="7">
        <v>8.623209992959943</v>
      </c>
      <c r="J242" s="7">
        <v>3.8675263630053656</v>
      </c>
      <c r="K242" s="7">
        <v>0.3332795726075584</v>
      </c>
      <c r="L242" s="4">
        <f t="shared" si="84"/>
        <v>792.440791349137</v>
      </c>
      <c r="M242" s="4">
        <f t="shared" si="85"/>
        <v>69.37692521906966</v>
      </c>
      <c r="N242" s="4">
        <f t="shared" si="86"/>
        <v>1469.1745941793656</v>
      </c>
      <c r="O242" s="4">
        <f t="shared" si="87"/>
        <v>35.82979638434963</v>
      </c>
      <c r="P242" s="4">
        <f t="shared" si="88"/>
        <v>137.9913011850333</v>
      </c>
      <c r="Q242" s="4">
        <f t="shared" si="89"/>
        <v>57.349306067987584</v>
      </c>
      <c r="R242" s="4">
        <f t="shared" si="90"/>
        <v>3.919145982967065</v>
      </c>
      <c r="S242" s="5">
        <f t="shared" si="76"/>
        <v>14.362534181322914</v>
      </c>
      <c r="T242" s="5">
        <f t="shared" si="77"/>
        <v>2.5148338418004554</v>
      </c>
      <c r="U242" s="5">
        <f t="shared" si="78"/>
        <v>58.70358389656633</v>
      </c>
      <c r="V242" s="5">
        <f t="shared" si="79"/>
        <v>0.6493944795597152</v>
      </c>
      <c r="W242" s="5">
        <f t="shared" si="80"/>
        <v>2.501013074580697</v>
      </c>
      <c r="X242" s="5">
        <f t="shared" si="81"/>
        <v>1.0394232322067833</v>
      </c>
      <c r="Y242" s="5">
        <f t="shared" si="82"/>
        <v>0.07103226986350185</v>
      </c>
      <c r="Z242" s="54">
        <v>48307.0604021818</v>
      </c>
    </row>
    <row r="243" spans="1:26" ht="12.75">
      <c r="A243" s="31">
        <v>39002</v>
      </c>
      <c r="B243" s="34">
        <v>38</v>
      </c>
      <c r="C243" s="34">
        <v>24994</v>
      </c>
      <c r="D243" s="33">
        <v>4.042</v>
      </c>
      <c r="E243" s="7">
        <v>38.99635808236845</v>
      </c>
      <c r="F243" s="7">
        <v>4.144249402808548</v>
      </c>
      <c r="G243" s="7">
        <v>102.6145217809581</v>
      </c>
      <c r="H243" s="6">
        <v>2.15214866</v>
      </c>
      <c r="I243" s="7">
        <v>6.555944147238102</v>
      </c>
      <c r="J243" s="7">
        <v>3.1704912336247997</v>
      </c>
      <c r="K243" s="7">
        <v>0.2704192016319279</v>
      </c>
      <c r="L243" s="4">
        <f t="shared" si="84"/>
        <v>831.4371494315055</v>
      </c>
      <c r="M243" s="4">
        <f t="shared" si="85"/>
        <v>73.5211746218782</v>
      </c>
      <c r="N243" s="4">
        <f t="shared" si="86"/>
        <v>1571.7891159603237</v>
      </c>
      <c r="O243" s="4">
        <f t="shared" si="87"/>
        <v>37.98194504434963</v>
      </c>
      <c r="P243" s="4">
        <f t="shared" si="88"/>
        <v>144.54724533227142</v>
      </c>
      <c r="Q243" s="4">
        <f t="shared" si="89"/>
        <v>60.519797301612385</v>
      </c>
      <c r="R243" s="4">
        <f t="shared" si="90"/>
        <v>4.189565184598993</v>
      </c>
      <c r="S243" s="5">
        <f t="shared" si="76"/>
        <v>15.089217051377569</v>
      </c>
      <c r="T243" s="5">
        <f t="shared" si="77"/>
        <v>2.6685768431210657</v>
      </c>
      <c r="U243" s="5">
        <f t="shared" si="78"/>
        <v>62.88665743619764</v>
      </c>
      <c r="V243" s="5">
        <f t="shared" si="79"/>
        <v>0.6893098452475391</v>
      </c>
      <c r="W243" s="5">
        <f t="shared" si="80"/>
        <v>2.623294810063148</v>
      </c>
      <c r="X243" s="5">
        <f t="shared" si="81"/>
        <v>1.0983348025930775</v>
      </c>
      <c r="Y243" s="5">
        <f t="shared" si="82"/>
        <v>0.07603371880187658</v>
      </c>
      <c r="Z243" s="54">
        <v>25081.035115782564</v>
      </c>
    </row>
    <row r="244" spans="1:26" ht="12.75">
      <c r="A244" s="31">
        <v>39003</v>
      </c>
      <c r="B244" s="34">
        <v>39</v>
      </c>
      <c r="C244" s="34">
        <v>24824</v>
      </c>
      <c r="D244" s="33">
        <v>4.12</v>
      </c>
      <c r="E244" s="7">
        <v>38.660891255879</v>
      </c>
      <c r="F244" s="7">
        <v>4.15169564774684</v>
      </c>
      <c r="G244" s="7">
        <v>118.25178536484233</v>
      </c>
      <c r="H244" s="7">
        <v>1.7912547798997633</v>
      </c>
      <c r="I244" s="7">
        <v>7.48015566877441</v>
      </c>
      <c r="J244" s="7">
        <v>3.2397266987649873</v>
      </c>
      <c r="K244" s="7">
        <v>0.3281943046103772</v>
      </c>
      <c r="L244" s="4">
        <f t="shared" si="84"/>
        <v>870.0980406873846</v>
      </c>
      <c r="M244" s="4">
        <f t="shared" si="85"/>
        <v>77.67287026962504</v>
      </c>
      <c r="N244" s="4">
        <f t="shared" si="86"/>
        <v>1690.040901325166</v>
      </c>
      <c r="O244" s="4">
        <f t="shared" si="87"/>
        <v>39.773199824249396</v>
      </c>
      <c r="P244" s="4">
        <f t="shared" si="88"/>
        <v>152.02740100104583</v>
      </c>
      <c r="Q244" s="4">
        <f t="shared" si="89"/>
        <v>63.759524000377375</v>
      </c>
      <c r="R244" s="4">
        <f t="shared" si="90"/>
        <v>4.51775948920937</v>
      </c>
      <c r="S244" s="5">
        <f t="shared" si="76"/>
        <v>15.898987723807512</v>
      </c>
      <c r="T244" s="5">
        <f t="shared" si="77"/>
        <v>2.838576696286007</v>
      </c>
      <c r="U244" s="5">
        <f t="shared" si="78"/>
        <v>68.08092577043047</v>
      </c>
      <c r="V244" s="5">
        <f t="shared" si="79"/>
        <v>0.7267613374266648</v>
      </c>
      <c r="W244" s="5">
        <f t="shared" si="80"/>
        <v>2.777941874559877</v>
      </c>
      <c r="X244" s="5">
        <f t="shared" si="81"/>
        <v>1.1650547891786651</v>
      </c>
      <c r="Y244" s="5">
        <f t="shared" si="82"/>
        <v>0.08255138995751572</v>
      </c>
      <c r="Z244" s="54">
        <v>29128.701856222306</v>
      </c>
    </row>
    <row r="245" spans="1:26" ht="12.75">
      <c r="A245" s="31">
        <v>39004</v>
      </c>
      <c r="B245" s="34">
        <v>40</v>
      </c>
      <c r="C245" s="34">
        <v>24782</v>
      </c>
      <c r="D245" s="33">
        <v>3.921</v>
      </c>
      <c r="E245" s="7">
        <v>40.17393501050363</v>
      </c>
      <c r="F245" s="7">
        <v>3.0498337963144233</v>
      </c>
      <c r="G245" s="7">
        <v>88.03734362882768</v>
      </c>
      <c r="H245" s="7">
        <v>1.4704194433421045</v>
      </c>
      <c r="I245" s="7">
        <v>13.131271113079613</v>
      </c>
      <c r="J245" s="7">
        <v>4.878958286685361</v>
      </c>
      <c r="K245" s="7">
        <v>0.5186434408227389</v>
      </c>
      <c r="L245" s="4">
        <f t="shared" si="84"/>
        <v>910.2719756978883</v>
      </c>
      <c r="M245" s="4">
        <f t="shared" si="85"/>
        <v>80.72270406593945</v>
      </c>
      <c r="N245" s="4">
        <f t="shared" si="86"/>
        <v>1778.0782449539938</v>
      </c>
      <c r="O245" s="4">
        <f t="shared" si="87"/>
        <v>41.2436192675915</v>
      </c>
      <c r="P245" s="4">
        <f t="shared" si="88"/>
        <v>165.15867211412544</v>
      </c>
      <c r="Q245" s="4">
        <f t="shared" si="89"/>
        <v>68.63848228706274</v>
      </c>
      <c r="R245" s="4">
        <f t="shared" si="90"/>
        <v>5.036402930032109</v>
      </c>
      <c r="S245" s="5">
        <f t="shared" si="76"/>
        <v>16.661260922304983</v>
      </c>
      <c r="T245" s="5">
        <f t="shared" si="77"/>
        <v>2.9550333761851455</v>
      </c>
      <c r="U245" s="5">
        <f t="shared" si="78"/>
        <v>71.7487791523684</v>
      </c>
      <c r="V245" s="5">
        <f t="shared" si="79"/>
        <v>0.7549070171809985</v>
      </c>
      <c r="W245" s="5">
        <f t="shared" si="80"/>
        <v>3.0229995025004963</v>
      </c>
      <c r="X245" s="5">
        <f t="shared" si="81"/>
        <v>1.256331836228378</v>
      </c>
      <c r="Y245" s="5">
        <f t="shared" si="82"/>
        <v>0.09218434222671958</v>
      </c>
      <c r="Z245" s="54">
        <v>29348.75742277277</v>
      </c>
    </row>
    <row r="246" spans="1:26" ht="12.75">
      <c r="A246" s="31">
        <v>39005</v>
      </c>
      <c r="B246" s="34">
        <v>41</v>
      </c>
      <c r="C246" s="34">
        <v>24485</v>
      </c>
      <c r="D246" s="33">
        <v>4.313</v>
      </c>
      <c r="E246" s="7">
        <v>36.192510653639495</v>
      </c>
      <c r="F246" s="7">
        <v>3.0824544642042913</v>
      </c>
      <c r="G246" s="7">
        <v>51.56974387697403</v>
      </c>
      <c r="H246" s="7">
        <v>1.3497161256891765</v>
      </c>
      <c r="I246" s="7">
        <v>22.79772561797608</v>
      </c>
      <c r="J246" s="7">
        <v>7.195588933929644</v>
      </c>
      <c r="K246" s="7">
        <v>0.710902977886046</v>
      </c>
      <c r="L246" s="4">
        <f t="shared" si="84"/>
        <v>946.4644863515277</v>
      </c>
      <c r="M246" s="4">
        <f t="shared" si="85"/>
        <v>83.80515853014374</v>
      </c>
      <c r="N246" s="4">
        <f t="shared" si="86"/>
        <v>1829.6479888309677</v>
      </c>
      <c r="O246" s="4">
        <f t="shared" si="87"/>
        <v>42.593335393280675</v>
      </c>
      <c r="P246" s="4">
        <f t="shared" si="88"/>
        <v>187.95639773210152</v>
      </c>
      <c r="Q246" s="4">
        <f t="shared" si="89"/>
        <v>75.83407122099239</v>
      </c>
      <c r="R246" s="4">
        <f t="shared" si="90"/>
        <v>5.747305907918155</v>
      </c>
      <c r="S246" s="5">
        <f t="shared" si="76"/>
        <v>17.533848928284787</v>
      </c>
      <c r="T246" s="5">
        <f t="shared" si="77"/>
        <v>3.1050863720051622</v>
      </c>
      <c r="U246" s="5">
        <f t="shared" si="78"/>
        <v>74.7252599073297</v>
      </c>
      <c r="V246" s="5">
        <f t="shared" si="79"/>
        <v>0.7890682840266332</v>
      </c>
      <c r="W246" s="5">
        <f t="shared" si="80"/>
        <v>3.4820102924762613</v>
      </c>
      <c r="X246" s="5">
        <f t="shared" si="81"/>
        <v>1.404873788272091</v>
      </c>
      <c r="Y246" s="5">
        <f t="shared" si="82"/>
        <v>0.10647245088142435</v>
      </c>
      <c r="Z246" s="54">
        <v>33466.39863220385</v>
      </c>
    </row>
    <row r="247" spans="1:26" ht="12.75">
      <c r="A247" s="31">
        <v>39006</v>
      </c>
      <c r="B247" s="34">
        <v>42</v>
      </c>
      <c r="C247" s="34">
        <v>24402</v>
      </c>
      <c r="D247" s="33">
        <v>4.467</v>
      </c>
      <c r="E247" s="7">
        <v>33.22392944774995</v>
      </c>
      <c r="F247" s="7">
        <v>4.558405165804324</v>
      </c>
      <c r="G247" s="7">
        <v>86.3200981579344</v>
      </c>
      <c r="H247" s="7">
        <v>1.9527079228393696</v>
      </c>
      <c r="I247" s="7">
        <v>10.564459786361743</v>
      </c>
      <c r="J247" s="7">
        <v>3.04325214497097</v>
      </c>
      <c r="K247" s="7">
        <v>0.37512757420545795</v>
      </c>
      <c r="L247" s="4">
        <f t="shared" si="84"/>
        <v>979.6884157992777</v>
      </c>
      <c r="M247" s="4">
        <f t="shared" si="85"/>
        <v>88.36356369594807</v>
      </c>
      <c r="N247" s="4">
        <f t="shared" si="86"/>
        <v>1915.968086988902</v>
      </c>
      <c r="O247" s="4">
        <f t="shared" si="87"/>
        <v>44.54604331612005</v>
      </c>
      <c r="P247" s="4">
        <f t="shared" si="88"/>
        <v>198.52085751846326</v>
      </c>
      <c r="Q247" s="4">
        <f t="shared" si="89"/>
        <v>78.87732336596335</v>
      </c>
      <c r="R247" s="4">
        <f t="shared" si="90"/>
        <v>6.122433482123613</v>
      </c>
      <c r="S247" s="5">
        <f t="shared" si="76"/>
        <v>18.211075543256797</v>
      </c>
      <c r="T247" s="5">
        <f t="shared" si="77"/>
        <v>3.2851169979904964</v>
      </c>
      <c r="U247" s="5">
        <f t="shared" si="78"/>
        <v>78.51684644655775</v>
      </c>
      <c r="V247" s="5">
        <f t="shared" si="79"/>
        <v>0.8280503748951749</v>
      </c>
      <c r="W247" s="5">
        <f t="shared" si="80"/>
        <v>3.6902328075721225</v>
      </c>
      <c r="X247" s="5">
        <f t="shared" si="81"/>
        <v>1.4662221899352912</v>
      </c>
      <c r="Y247" s="5">
        <f t="shared" si="82"/>
        <v>0.11380771360918249</v>
      </c>
      <c r="Z247" s="54">
        <v>41509.71257512312</v>
      </c>
    </row>
    <row r="248" spans="1:26" ht="12.75">
      <c r="A248" s="31">
        <v>39007</v>
      </c>
      <c r="B248" s="34">
        <v>43</v>
      </c>
      <c r="C248" s="34">
        <v>24340</v>
      </c>
      <c r="D248" s="33">
        <v>4.57</v>
      </c>
      <c r="E248" s="7">
        <v>44.84312574765844</v>
      </c>
      <c r="F248" s="7">
        <v>4.68433239226522</v>
      </c>
      <c r="G248" s="7">
        <v>195.1665879358766</v>
      </c>
      <c r="H248" s="7">
        <v>2.5445794421635</v>
      </c>
      <c r="I248" s="7">
        <v>8.866313663771923</v>
      </c>
      <c r="J248" s="7">
        <v>3.2520010461194078</v>
      </c>
      <c r="K248" s="7">
        <v>0.3377657214998265</v>
      </c>
      <c r="L248" s="4">
        <f t="shared" si="84"/>
        <v>1024.531541546936</v>
      </c>
      <c r="M248" s="4">
        <f t="shared" si="85"/>
        <v>93.04789608821329</v>
      </c>
      <c r="N248" s="4">
        <f t="shared" si="86"/>
        <v>2111.1346749247787</v>
      </c>
      <c r="O248" s="4">
        <f t="shared" si="87"/>
        <v>47.09062275828355</v>
      </c>
      <c r="P248" s="4">
        <f t="shared" si="88"/>
        <v>207.3871711822352</v>
      </c>
      <c r="Q248" s="4">
        <f t="shared" si="89"/>
        <v>82.12932441208275</v>
      </c>
      <c r="R248" s="4">
        <f t="shared" si="90"/>
        <v>6.460199203623439</v>
      </c>
      <c r="S248" s="5">
        <f t="shared" si="76"/>
        <v>19.093159706067798</v>
      </c>
      <c r="T248" s="5">
        <f t="shared" si="77"/>
        <v>3.4680793480372683</v>
      </c>
      <c r="U248" s="5">
        <f t="shared" si="78"/>
        <v>86.73519617603857</v>
      </c>
      <c r="V248" s="5">
        <f t="shared" si="79"/>
        <v>0.8775803813951282</v>
      </c>
      <c r="W248" s="5">
        <f t="shared" si="80"/>
        <v>3.8648652772498724</v>
      </c>
      <c r="X248" s="5">
        <f t="shared" si="81"/>
        <v>1.5305612799227915</v>
      </c>
      <c r="Y248" s="5">
        <f t="shared" si="82"/>
        <v>0.12039220865914511</v>
      </c>
      <c r="Z248" s="54">
        <v>64465.31864725325</v>
      </c>
    </row>
    <row r="249" spans="1:26" ht="12.75">
      <c r="A249" s="31">
        <v>39008</v>
      </c>
      <c r="B249" s="34">
        <v>44</v>
      </c>
      <c r="C249" s="34">
        <v>24296</v>
      </c>
      <c r="D249" s="33">
        <v>4.783</v>
      </c>
      <c r="E249" s="7">
        <v>44.58198492335428</v>
      </c>
      <c r="F249" s="7">
        <v>4.150796236627314</v>
      </c>
      <c r="G249" s="7">
        <v>234.88392260224933</v>
      </c>
      <c r="H249" s="7">
        <v>2.339072932874518</v>
      </c>
      <c r="I249" s="7">
        <v>7.382181784879215</v>
      </c>
      <c r="J249" s="7">
        <v>3.1232004608547284</v>
      </c>
      <c r="K249" s="7">
        <v>0.314418471324942</v>
      </c>
      <c r="L249" s="4">
        <f t="shared" si="84"/>
        <v>1069.1135264702903</v>
      </c>
      <c r="M249" s="4">
        <f t="shared" si="85"/>
        <v>97.19869232484061</v>
      </c>
      <c r="N249" s="4">
        <f t="shared" si="86"/>
        <v>2346.018597527028</v>
      </c>
      <c r="O249" s="4">
        <f t="shared" si="87"/>
        <v>49.42969569115807</v>
      </c>
      <c r="P249" s="4">
        <f t="shared" si="88"/>
        <v>214.7693529671144</v>
      </c>
      <c r="Q249" s="4">
        <f t="shared" si="89"/>
        <v>85.25252487293749</v>
      </c>
      <c r="R249" s="4">
        <f t="shared" si="90"/>
        <v>6.774617674948381</v>
      </c>
      <c r="S249" s="5">
        <f t="shared" si="76"/>
        <v>19.960071435912237</v>
      </c>
      <c r="T249" s="5">
        <f t="shared" si="77"/>
        <v>3.6293486037658624</v>
      </c>
      <c r="U249" s="5">
        <f t="shared" si="78"/>
        <v>96.55986983565312</v>
      </c>
      <c r="V249" s="5">
        <f t="shared" si="79"/>
        <v>0.922839560648226</v>
      </c>
      <c r="W249" s="5">
        <f t="shared" si="80"/>
        <v>4.009687952991566</v>
      </c>
      <c r="X249" s="5">
        <f t="shared" si="81"/>
        <v>1.5916424630541837</v>
      </c>
      <c r="Y249" s="5">
        <f t="shared" si="82"/>
        <v>0.12648034974302708</v>
      </c>
      <c r="Z249" s="54">
        <v>72225.81199756113</v>
      </c>
    </row>
    <row r="250" spans="1:26" ht="12.75">
      <c r="A250" s="31">
        <v>39009</v>
      </c>
      <c r="B250" s="34">
        <v>45</v>
      </c>
      <c r="C250" s="34">
        <v>24278</v>
      </c>
      <c r="D250" s="33">
        <v>4.853</v>
      </c>
      <c r="E250" s="7">
        <v>40.16857473869358</v>
      </c>
      <c r="F250" s="7">
        <v>4.072699433366502</v>
      </c>
      <c r="G250" s="7">
        <v>174.19879056569334</v>
      </c>
      <c r="H250" s="7">
        <v>2.105420661925772</v>
      </c>
      <c r="I250" s="7">
        <v>8.204860054614965</v>
      </c>
      <c r="J250" s="7">
        <v>4.341349609404838</v>
      </c>
      <c r="K250" s="7">
        <v>0.46623783384131956</v>
      </c>
      <c r="L250" s="4">
        <f t="shared" si="84"/>
        <v>1109.282101208984</v>
      </c>
      <c r="M250" s="4">
        <f t="shared" si="85"/>
        <v>101.2713917582071</v>
      </c>
      <c r="N250" s="4">
        <f t="shared" si="86"/>
        <v>2520.217388092721</v>
      </c>
      <c r="O250" s="4">
        <f t="shared" si="87"/>
        <v>51.535116353083836</v>
      </c>
      <c r="P250" s="4">
        <f t="shared" si="88"/>
        <v>222.97421302172935</v>
      </c>
      <c r="Q250" s="4">
        <f t="shared" si="89"/>
        <v>89.59387448234233</v>
      </c>
      <c r="R250" s="4">
        <f t="shared" si="90"/>
        <v>7.2408555087897</v>
      </c>
      <c r="S250" s="5">
        <f t="shared" si="76"/>
        <v>20.72536292562794</v>
      </c>
      <c r="T250" s="5">
        <f t="shared" si="77"/>
        <v>3.7842246726684854</v>
      </c>
      <c r="U250" s="5">
        <f t="shared" si="78"/>
        <v>103.80663102779147</v>
      </c>
      <c r="V250" s="5">
        <f t="shared" si="79"/>
        <v>0.9628605642045815</v>
      </c>
      <c r="W250" s="5">
        <f t="shared" si="80"/>
        <v>4.165956958013693</v>
      </c>
      <c r="X250" s="5">
        <f t="shared" si="81"/>
        <v>1.6739344865800512</v>
      </c>
      <c r="Y250" s="5">
        <f t="shared" si="82"/>
        <v>0.13528511651647615</v>
      </c>
      <c r="Z250" s="54">
        <v>38546.53014762935</v>
      </c>
    </row>
    <row r="251" spans="1:26" ht="12.75">
      <c r="A251" s="31">
        <v>39010</v>
      </c>
      <c r="B251" s="34">
        <v>46</v>
      </c>
      <c r="C251" s="34">
        <v>24231</v>
      </c>
      <c r="D251" s="33">
        <v>5.141</v>
      </c>
      <c r="E251" s="7">
        <v>32.842399810271935</v>
      </c>
      <c r="F251" s="7">
        <v>4.710660692558295</v>
      </c>
      <c r="G251" s="7">
        <v>198.91234906715758</v>
      </c>
      <c r="H251" s="7">
        <v>3.0494303935132456</v>
      </c>
      <c r="I251" s="11">
        <v>7.958638963524236</v>
      </c>
      <c r="J251" s="11">
        <v>4.197582448730321</v>
      </c>
      <c r="K251" s="11">
        <v>0.5276716914657534</v>
      </c>
      <c r="L251" s="4">
        <f t="shared" si="84"/>
        <v>1142.1245010192558</v>
      </c>
      <c r="M251" s="4">
        <f t="shared" si="85"/>
        <v>105.9820524507654</v>
      </c>
      <c r="N251" s="4">
        <f t="shared" si="86"/>
        <v>2719.129737159879</v>
      </c>
      <c r="O251" s="4">
        <f t="shared" si="87"/>
        <v>54.584546746597084</v>
      </c>
      <c r="P251" s="4">
        <f t="shared" si="88"/>
        <v>230.9328519852536</v>
      </c>
      <c r="Q251" s="4">
        <f t="shared" si="89"/>
        <v>93.79145693107264</v>
      </c>
      <c r="R251" s="4">
        <f t="shared" si="90"/>
        <v>7.768527200255454</v>
      </c>
      <c r="S251" s="5">
        <f t="shared" si="76"/>
        <v>21.380367036537265</v>
      </c>
      <c r="T251" s="5">
        <f t="shared" si="77"/>
        <v>3.967930253944714</v>
      </c>
      <c r="U251" s="5">
        <f t="shared" si="78"/>
        <v>112.21698391151331</v>
      </c>
      <c r="V251" s="5">
        <f t="shared" si="79"/>
        <v>1.0218129835440732</v>
      </c>
      <c r="W251" s="5">
        <f t="shared" si="80"/>
        <v>4.323021817527589</v>
      </c>
      <c r="X251" s="5">
        <f t="shared" si="81"/>
        <v>1.7557593522320396</v>
      </c>
      <c r="Y251" s="5">
        <f t="shared" si="82"/>
        <v>0.14542544418455178</v>
      </c>
      <c r="Z251" s="54">
        <v>35133.633716167875</v>
      </c>
    </row>
    <row r="252" spans="1:26" ht="12.75">
      <c r="A252" s="31">
        <v>39011</v>
      </c>
      <c r="B252" s="34">
        <v>47</v>
      </c>
      <c r="C252" s="34">
        <v>24183</v>
      </c>
      <c r="D252" s="33">
        <v>5.218</v>
      </c>
      <c r="E252" s="7">
        <v>36.32363178729479</v>
      </c>
      <c r="F252" s="7">
        <v>4.605198023509407</v>
      </c>
      <c r="G252" s="7">
        <v>200.93290730188122</v>
      </c>
      <c r="H252" s="7">
        <v>3.265568685741645</v>
      </c>
      <c r="I252" s="7">
        <v>13.902478283901385</v>
      </c>
      <c r="J252" s="7">
        <v>6.15609531060681</v>
      </c>
      <c r="K252" s="7">
        <v>0.6420783294509522</v>
      </c>
      <c r="L252" s="4">
        <f t="shared" si="84"/>
        <v>1178.4481328065506</v>
      </c>
      <c r="M252" s="4">
        <f t="shared" si="85"/>
        <v>110.5872504742748</v>
      </c>
      <c r="N252" s="4">
        <f t="shared" si="86"/>
        <v>2920.06264446176</v>
      </c>
      <c r="O252" s="4">
        <f t="shared" si="87"/>
        <v>57.850115432338725</v>
      </c>
      <c r="P252" s="4">
        <f t="shared" si="88"/>
        <v>244.83533026915498</v>
      </c>
      <c r="Q252" s="4">
        <f t="shared" si="89"/>
        <v>99.94755224167946</v>
      </c>
      <c r="R252" s="4">
        <f t="shared" si="90"/>
        <v>8.410605529706405</v>
      </c>
      <c r="S252" s="5">
        <f t="shared" si="76"/>
        <v>22.104125751190978</v>
      </c>
      <c r="T252" s="5">
        <f t="shared" si="77"/>
        <v>4.148565257836584</v>
      </c>
      <c r="U252" s="5">
        <f t="shared" si="78"/>
        <v>120.7485690138428</v>
      </c>
      <c r="V252" s="5">
        <f t="shared" si="79"/>
        <v>1.085093344916216</v>
      </c>
      <c r="W252" s="5">
        <f t="shared" si="80"/>
        <v>4.59237091386878</v>
      </c>
      <c r="X252" s="5">
        <f t="shared" si="81"/>
        <v>1.874714042791457</v>
      </c>
      <c r="Y252" s="5">
        <f t="shared" si="82"/>
        <v>0.15775754324421393</v>
      </c>
      <c r="Z252" s="54">
        <v>43253.511216849816</v>
      </c>
    </row>
    <row r="253" spans="1:26" ht="12.75">
      <c r="A253" s="31">
        <v>39012</v>
      </c>
      <c r="B253" s="34">
        <v>48</v>
      </c>
      <c r="C253" s="34">
        <v>24165</v>
      </c>
      <c r="D253" s="33">
        <v>5.301</v>
      </c>
      <c r="E253" s="7">
        <v>30.825110775039683</v>
      </c>
      <c r="F253" s="7">
        <v>4.654126038642559</v>
      </c>
      <c r="G253" s="7">
        <v>169.58166711703728</v>
      </c>
      <c r="H253" s="7">
        <v>3.2060009053167438</v>
      </c>
      <c r="I253" s="7">
        <v>10.76845280279919</v>
      </c>
      <c r="J253" s="7">
        <v>4.955613551538868</v>
      </c>
      <c r="K253" s="7">
        <v>0.6076781549277145</v>
      </c>
      <c r="L253" s="4">
        <f t="shared" si="84"/>
        <v>1209.2732435815904</v>
      </c>
      <c r="M253" s="4">
        <f t="shared" si="85"/>
        <v>115.24137651291736</v>
      </c>
      <c r="N253" s="4">
        <f t="shared" si="86"/>
        <v>3089.6443115787974</v>
      </c>
      <c r="O253" s="4">
        <f t="shared" si="87"/>
        <v>61.05611633765547</v>
      </c>
      <c r="P253" s="4">
        <f t="shared" si="88"/>
        <v>255.60378307195418</v>
      </c>
      <c r="Q253" s="4">
        <f t="shared" si="89"/>
        <v>104.90316579321834</v>
      </c>
      <c r="R253" s="4">
        <f t="shared" si="90"/>
        <v>9.01828368463412</v>
      </c>
      <c r="S253" s="5">
        <f t="shared" si="76"/>
        <v>22.69920725382203</v>
      </c>
      <c r="T253" s="5">
        <f t="shared" si="77"/>
        <v>4.326380168529635</v>
      </c>
      <c r="U253" s="5">
        <f t="shared" si="78"/>
        <v>127.85616849074272</v>
      </c>
      <c r="V253" s="5">
        <f t="shared" si="79"/>
        <v>1.1460812899135329</v>
      </c>
      <c r="W253" s="5">
        <f t="shared" si="80"/>
        <v>4.797925760456794</v>
      </c>
      <c r="X253" s="5">
        <f t="shared" si="81"/>
        <v>1.9691320506436516</v>
      </c>
      <c r="Y253" s="5">
        <f t="shared" si="82"/>
        <v>0.1692817496110092</v>
      </c>
      <c r="Z253" s="54">
        <v>39485.075462147026</v>
      </c>
    </row>
    <row r="254" spans="1:26" ht="12.75">
      <c r="A254" s="31">
        <v>39013</v>
      </c>
      <c r="B254" s="34">
        <v>49</v>
      </c>
      <c r="C254" s="34">
        <v>24046</v>
      </c>
      <c r="D254" s="33">
        <v>5.558</v>
      </c>
      <c r="E254" s="7">
        <v>29.334662565699006</v>
      </c>
      <c r="F254" s="7">
        <v>4.567554515290412</v>
      </c>
      <c r="G254" s="7">
        <v>157.18342102346602</v>
      </c>
      <c r="H254" s="7">
        <v>2.9521031606814154</v>
      </c>
      <c r="I254" s="6">
        <v>12.610728009129035</v>
      </c>
      <c r="J254" s="6">
        <v>5.759721426549885</v>
      </c>
      <c r="K254" s="6">
        <v>0.6456266955251853</v>
      </c>
      <c r="L254" s="4">
        <f t="shared" si="84"/>
        <v>1238.6079061472894</v>
      </c>
      <c r="M254" s="4">
        <f t="shared" si="85"/>
        <v>119.80893102820777</v>
      </c>
      <c r="N254" s="4">
        <f t="shared" si="86"/>
        <v>3246.8277326022635</v>
      </c>
      <c r="O254" s="4">
        <f t="shared" si="87"/>
        <v>64.00821949833689</v>
      </c>
      <c r="P254" s="4">
        <f t="shared" si="88"/>
        <v>268.21451108108323</v>
      </c>
      <c r="Q254" s="4">
        <f t="shared" si="89"/>
        <v>110.66288721976822</v>
      </c>
      <c r="R254" s="4">
        <f t="shared" si="90"/>
        <v>9.663910380159306</v>
      </c>
      <c r="S254" s="5">
        <f t="shared" si="76"/>
        <v>23.364906688364407</v>
      </c>
      <c r="T254" s="5">
        <f t="shared" si="77"/>
        <v>4.520114040954425</v>
      </c>
      <c r="U254" s="5">
        <f t="shared" si="78"/>
        <v>135.02568961998932</v>
      </c>
      <c r="V254" s="5">
        <f t="shared" si="79"/>
        <v>1.207441086436231</v>
      </c>
      <c r="W254" s="5">
        <f t="shared" si="80"/>
        <v>5.059556775612549</v>
      </c>
      <c r="X254" s="5">
        <f t="shared" si="81"/>
        <v>2.087527474128207</v>
      </c>
      <c r="Y254" s="5">
        <f t="shared" si="82"/>
        <v>0.18229850072528742</v>
      </c>
      <c r="Z254" s="54">
        <v>32401.380098618458</v>
      </c>
    </row>
    <row r="255" spans="1:26" ht="12.75">
      <c r="A255" s="31">
        <v>39014</v>
      </c>
      <c r="B255" s="34">
        <v>50</v>
      </c>
      <c r="C255" s="34">
        <v>24046</v>
      </c>
      <c r="D255" s="33">
        <v>5.995</v>
      </c>
      <c r="E255" s="7">
        <v>32.88770693765438</v>
      </c>
      <c r="F255" s="7">
        <v>4.665749459203853</v>
      </c>
      <c r="G255" s="7">
        <v>184.10142021837044</v>
      </c>
      <c r="H255" s="7">
        <v>3.222418849282393</v>
      </c>
      <c r="I255" s="6">
        <v>12.84395928155398</v>
      </c>
      <c r="J255" s="6">
        <v>5.929170976866325</v>
      </c>
      <c r="K255" s="6">
        <v>0.678924307870807</v>
      </c>
      <c r="L255" s="4">
        <f t="shared" si="84"/>
        <v>1271.495613084944</v>
      </c>
      <c r="M255" s="4">
        <f t="shared" si="85"/>
        <v>124.47468048741162</v>
      </c>
      <c r="N255" s="4">
        <f t="shared" si="86"/>
        <v>3430.929152820634</v>
      </c>
      <c r="O255" s="4">
        <f t="shared" si="87"/>
        <v>67.23063834761928</v>
      </c>
      <c r="P255" s="4">
        <f t="shared" si="88"/>
        <v>281.0584703626372</v>
      </c>
      <c r="Q255" s="4">
        <f t="shared" si="89"/>
        <v>116.59205819663455</v>
      </c>
      <c r="R255" s="4">
        <f t="shared" si="90"/>
        <v>10.342834688030113</v>
      </c>
      <c r="S255" s="5">
        <f t="shared" si="76"/>
        <v>23.98529527136865</v>
      </c>
      <c r="T255" s="5">
        <f t="shared" si="77"/>
        <v>4.696141983622217</v>
      </c>
      <c r="U255" s="5">
        <f t="shared" si="78"/>
        <v>142.68190771108019</v>
      </c>
      <c r="V255" s="5">
        <f t="shared" si="79"/>
        <v>1.2682282938734137</v>
      </c>
      <c r="W255" s="5">
        <f t="shared" si="80"/>
        <v>5.3018432236751325</v>
      </c>
      <c r="X255" s="5">
        <f t="shared" si="81"/>
        <v>2.199374432254572</v>
      </c>
      <c r="Y255" s="5">
        <f t="shared" si="82"/>
        <v>0.19510562315938035</v>
      </c>
      <c r="Z255" s="54">
        <v>28994.753767798305</v>
      </c>
    </row>
    <row r="256" spans="1:26" ht="12.75">
      <c r="A256" s="31">
        <v>39015</v>
      </c>
      <c r="B256" s="34">
        <v>51</v>
      </c>
      <c r="C256" s="34">
        <v>24046</v>
      </c>
      <c r="D256" s="33">
        <v>5.808</v>
      </c>
      <c r="E256" s="7">
        <v>40.316481264610054</v>
      </c>
      <c r="F256" s="7">
        <v>4.120008011020713</v>
      </c>
      <c r="G256" s="7">
        <v>192.84696797572636</v>
      </c>
      <c r="H256" s="7">
        <v>4.1354234362326805</v>
      </c>
      <c r="I256" s="6">
        <v>13.064399823375254</v>
      </c>
      <c r="J256" s="6">
        <v>6.096704109535013</v>
      </c>
      <c r="K256" s="6">
        <v>0.7133475410819937</v>
      </c>
      <c r="L256" s="4">
        <f t="shared" si="84"/>
        <v>1311.812094349554</v>
      </c>
      <c r="M256" s="4">
        <f t="shared" si="85"/>
        <v>128.59468849843233</v>
      </c>
      <c r="N256" s="4">
        <f t="shared" si="86"/>
        <v>3623.7761207963604</v>
      </c>
      <c r="O256" s="4">
        <f t="shared" si="87"/>
        <v>71.36606178385196</v>
      </c>
      <c r="P256" s="4">
        <f t="shared" si="88"/>
        <v>294.12287018601245</v>
      </c>
      <c r="Q256" s="4">
        <f t="shared" si="89"/>
        <v>122.68876230616956</v>
      </c>
      <c r="R256" s="4">
        <f t="shared" si="90"/>
        <v>11.056182229112107</v>
      </c>
      <c r="S256" s="5">
        <f t="shared" si="76"/>
        <v>24.745819096604748</v>
      </c>
      <c r="T256" s="5">
        <f t="shared" si="77"/>
        <v>4.8515803628785585</v>
      </c>
      <c r="U256" s="5">
        <f t="shared" si="78"/>
        <v>150.70182653232806</v>
      </c>
      <c r="V256" s="5">
        <f t="shared" si="79"/>
        <v>1.3462382776825772</v>
      </c>
      <c r="W256" s="5">
        <f t="shared" si="80"/>
        <v>5.548288027795694</v>
      </c>
      <c r="X256" s="5">
        <f t="shared" si="81"/>
        <v>2.3143817093104264</v>
      </c>
      <c r="Y256" s="5">
        <f t="shared" si="82"/>
        <v>0.20856210010501755</v>
      </c>
      <c r="Z256" s="54">
        <v>40473.45068855387</v>
      </c>
    </row>
    <row r="257" spans="1:26" ht="12.75">
      <c r="A257" s="31">
        <v>39016</v>
      </c>
      <c r="B257" s="37" t="s">
        <v>13</v>
      </c>
      <c r="C257" s="37"/>
      <c r="D257" s="37"/>
      <c r="E257" s="8">
        <v>23.6121958893756</v>
      </c>
      <c r="F257" s="8">
        <v>0.5752206806972012</v>
      </c>
      <c r="G257" s="8">
        <v>41.8212551387361</v>
      </c>
      <c r="H257" s="8">
        <v>1.9689196696779785</v>
      </c>
      <c r="I257" s="8"/>
      <c r="J257" s="8"/>
      <c r="K257" s="8"/>
      <c r="L257" s="4">
        <f aca="true" t="shared" si="91" ref="L257:L278">L256+E257</f>
        <v>1335.4242902389296</v>
      </c>
      <c r="M257" s="4">
        <f aca="true" t="shared" si="92" ref="M257:M278">M256+F257</f>
        <v>129.16990917912955</v>
      </c>
      <c r="N257" s="4">
        <f aca="true" t="shared" si="93" ref="N257:N278">N256+G257</f>
        <v>3665.5973759350964</v>
      </c>
      <c r="O257" s="4">
        <f aca="true" t="shared" si="94" ref="O257:O278">O256+H257</f>
        <v>73.33498145352993</v>
      </c>
      <c r="P257" s="4">
        <f aca="true" t="shared" si="95" ref="P257:P278">P256+I257</f>
        <v>294.12287018601245</v>
      </c>
      <c r="Q257" s="4">
        <f aca="true" t="shared" si="96" ref="Q257:Q278">Q256+J257</f>
        <v>122.68876230616956</v>
      </c>
      <c r="R257" s="4">
        <f aca="true" t="shared" si="97" ref="R257:R278">R256+K257</f>
        <v>11.056182229112107</v>
      </c>
      <c r="S257" s="5"/>
      <c r="T257" s="5"/>
      <c r="U257" s="5"/>
      <c r="V257" s="5"/>
      <c r="W257" s="5"/>
      <c r="X257" s="5"/>
      <c r="Y257" s="5"/>
      <c r="Z257" s="54">
        <v>36878.431387895595</v>
      </c>
    </row>
    <row r="258" spans="1:26" ht="12.75">
      <c r="A258" s="31">
        <v>39017</v>
      </c>
      <c r="B258" s="37" t="s">
        <v>13</v>
      </c>
      <c r="C258" s="37"/>
      <c r="D258" s="37"/>
      <c r="E258" s="8">
        <v>26.306134883187262</v>
      </c>
      <c r="F258" s="8">
        <v>0.4081253305968441</v>
      </c>
      <c r="G258" s="8">
        <v>35.55297321091762</v>
      </c>
      <c r="H258" s="8">
        <v>0.7764911540072087</v>
      </c>
      <c r="I258" s="8"/>
      <c r="J258" s="8"/>
      <c r="K258" s="8"/>
      <c r="L258" s="4">
        <f t="shared" si="91"/>
        <v>1361.730425122117</v>
      </c>
      <c r="M258" s="4">
        <f t="shared" si="92"/>
        <v>129.5780345097264</v>
      </c>
      <c r="N258" s="4">
        <f t="shared" si="93"/>
        <v>3701.150349146014</v>
      </c>
      <c r="O258" s="4">
        <f t="shared" si="94"/>
        <v>74.11147260753714</v>
      </c>
      <c r="P258" s="4">
        <f t="shared" si="95"/>
        <v>294.12287018601245</v>
      </c>
      <c r="Q258" s="4">
        <f t="shared" si="96"/>
        <v>122.68876230616956</v>
      </c>
      <c r="R258" s="4">
        <f t="shared" si="97"/>
        <v>11.056182229112107</v>
      </c>
      <c r="S258" s="5"/>
      <c r="T258" s="5"/>
      <c r="U258" s="5"/>
      <c r="V258" s="5"/>
      <c r="W258" s="5"/>
      <c r="X258" s="5"/>
      <c r="Y258" s="5"/>
      <c r="Z258" s="54">
        <v>16809.736287198764</v>
      </c>
    </row>
    <row r="259" spans="1:26" ht="12.75">
      <c r="A259" s="31">
        <v>39018</v>
      </c>
      <c r="B259" s="37" t="s">
        <v>13</v>
      </c>
      <c r="C259" s="37"/>
      <c r="D259" s="37"/>
      <c r="E259" s="8">
        <v>41.02379498104881</v>
      </c>
      <c r="F259" s="8">
        <v>0.3397200921880445</v>
      </c>
      <c r="G259" s="8">
        <v>25.674547216293174</v>
      </c>
      <c r="H259" s="8">
        <v>0.8523919277904761</v>
      </c>
      <c r="I259" s="8"/>
      <c r="J259" s="8"/>
      <c r="K259" s="8"/>
      <c r="L259" s="4">
        <f t="shared" si="91"/>
        <v>1402.7542201031656</v>
      </c>
      <c r="M259" s="4">
        <f t="shared" si="92"/>
        <v>129.91775460191442</v>
      </c>
      <c r="N259" s="4">
        <f t="shared" si="93"/>
        <v>3726.8248963623073</v>
      </c>
      <c r="O259" s="4">
        <f t="shared" si="94"/>
        <v>74.96386453532762</v>
      </c>
      <c r="P259" s="4">
        <f t="shared" si="95"/>
        <v>294.12287018601245</v>
      </c>
      <c r="Q259" s="4">
        <f t="shared" si="96"/>
        <v>122.68876230616956</v>
      </c>
      <c r="R259" s="4">
        <f t="shared" si="97"/>
        <v>11.056182229112107</v>
      </c>
      <c r="S259" s="5"/>
      <c r="T259" s="5"/>
      <c r="U259" s="5"/>
      <c r="V259" s="5"/>
      <c r="W259" s="5"/>
      <c r="X259" s="5"/>
      <c r="Y259" s="5"/>
      <c r="Z259" s="54">
        <v>42960.083085412836</v>
      </c>
    </row>
    <row r="260" spans="1:26" ht="12.75">
      <c r="A260" s="31">
        <v>39019</v>
      </c>
      <c r="B260" s="37" t="s">
        <v>13</v>
      </c>
      <c r="C260" s="37"/>
      <c r="D260" s="37"/>
      <c r="E260" s="8">
        <v>22.666771823499154</v>
      </c>
      <c r="F260" s="8">
        <v>0.11855596079319013</v>
      </c>
      <c r="G260" s="8">
        <v>7.658391971423512</v>
      </c>
      <c r="H260" s="8">
        <v>0.40277875466485347</v>
      </c>
      <c r="I260" s="8"/>
      <c r="J260" s="8"/>
      <c r="K260" s="8"/>
      <c r="L260" s="4">
        <f t="shared" si="91"/>
        <v>1425.4209919266648</v>
      </c>
      <c r="M260" s="4">
        <f t="shared" si="92"/>
        <v>130.03631056270763</v>
      </c>
      <c r="N260" s="4">
        <f t="shared" si="93"/>
        <v>3734.483288333731</v>
      </c>
      <c r="O260" s="4">
        <f t="shared" si="94"/>
        <v>75.36664328999247</v>
      </c>
      <c r="P260" s="4">
        <f t="shared" si="95"/>
        <v>294.12287018601245</v>
      </c>
      <c r="Q260" s="4">
        <f t="shared" si="96"/>
        <v>122.68876230616956</v>
      </c>
      <c r="R260" s="4">
        <f t="shared" si="97"/>
        <v>11.056182229112107</v>
      </c>
      <c r="S260" s="5"/>
      <c r="T260" s="5"/>
      <c r="U260" s="5"/>
      <c r="V260" s="5"/>
      <c r="W260" s="5"/>
      <c r="X260" s="5"/>
      <c r="Y260" s="5"/>
      <c r="Z260" s="54">
        <v>41658.18206576897</v>
      </c>
    </row>
    <row r="261" spans="1:26" ht="12.75">
      <c r="A261" s="31">
        <v>39020</v>
      </c>
      <c r="B261" s="37" t="s">
        <v>13</v>
      </c>
      <c r="C261" s="37"/>
      <c r="D261" s="37"/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4">
        <f t="shared" si="91"/>
        <v>1425.4209919266648</v>
      </c>
      <c r="M261" s="4">
        <f t="shared" si="92"/>
        <v>130.03631056270763</v>
      </c>
      <c r="N261" s="4">
        <f t="shared" si="93"/>
        <v>3734.483288333731</v>
      </c>
      <c r="O261" s="4">
        <f t="shared" si="94"/>
        <v>75.36664328999247</v>
      </c>
      <c r="P261" s="4">
        <f t="shared" si="95"/>
        <v>294.12287018601245</v>
      </c>
      <c r="Q261" s="4">
        <f t="shared" si="96"/>
        <v>122.68876230616956</v>
      </c>
      <c r="R261" s="4">
        <f t="shared" si="97"/>
        <v>11.056182229112107</v>
      </c>
      <c r="S261" s="5"/>
      <c r="T261" s="5"/>
      <c r="U261" s="5"/>
      <c r="V261" s="5"/>
      <c r="W261" s="5"/>
      <c r="X261" s="5"/>
      <c r="Y261" s="5"/>
      <c r="Z261" s="54">
        <v>0</v>
      </c>
    </row>
    <row r="262" spans="1:26" ht="12.75">
      <c r="A262" s="31">
        <v>39021</v>
      </c>
      <c r="B262" s="37" t="s">
        <v>13</v>
      </c>
      <c r="C262" s="37"/>
      <c r="D262" s="37"/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4">
        <f t="shared" si="91"/>
        <v>1425.4209919266648</v>
      </c>
      <c r="M262" s="4">
        <f t="shared" si="92"/>
        <v>130.03631056270763</v>
      </c>
      <c r="N262" s="4">
        <f t="shared" si="93"/>
        <v>3734.483288333731</v>
      </c>
      <c r="O262" s="4">
        <f t="shared" si="94"/>
        <v>75.36664328999247</v>
      </c>
      <c r="P262" s="4">
        <f t="shared" si="95"/>
        <v>294.12287018601245</v>
      </c>
      <c r="Q262" s="4">
        <f t="shared" si="96"/>
        <v>122.68876230616956</v>
      </c>
      <c r="R262" s="4">
        <f t="shared" si="97"/>
        <v>11.056182229112107</v>
      </c>
      <c r="S262" s="5"/>
      <c r="T262" s="5"/>
      <c r="U262" s="5"/>
      <c r="V262" s="5"/>
      <c r="W262" s="5"/>
      <c r="X262" s="5"/>
      <c r="Y262" s="5"/>
      <c r="Z262" s="54">
        <v>0</v>
      </c>
    </row>
    <row r="263" spans="1:26" ht="12.75">
      <c r="A263" s="31">
        <v>39022</v>
      </c>
      <c r="B263" s="37" t="s">
        <v>13</v>
      </c>
      <c r="C263" s="37"/>
      <c r="D263" s="37"/>
      <c r="E263" s="8">
        <v>4.024296326936089</v>
      </c>
      <c r="F263" s="8">
        <v>0.06726057718492558</v>
      </c>
      <c r="G263" s="8">
        <v>2.1123779999514065</v>
      </c>
      <c r="H263" s="8">
        <v>0.04082956600347441</v>
      </c>
      <c r="I263" s="8"/>
      <c r="J263" s="8"/>
      <c r="K263" s="8"/>
      <c r="L263" s="4">
        <f t="shared" si="91"/>
        <v>1429.445288253601</v>
      </c>
      <c r="M263" s="4">
        <f t="shared" si="92"/>
        <v>130.10357113989255</v>
      </c>
      <c r="N263" s="4">
        <f t="shared" si="93"/>
        <v>3736.5956663336824</v>
      </c>
      <c r="O263" s="4">
        <f t="shared" si="94"/>
        <v>75.40747285599595</v>
      </c>
      <c r="P263" s="4">
        <f t="shared" si="95"/>
        <v>294.12287018601245</v>
      </c>
      <c r="Q263" s="4">
        <f t="shared" si="96"/>
        <v>122.68876230616956</v>
      </c>
      <c r="R263" s="4">
        <f t="shared" si="97"/>
        <v>11.056182229112107</v>
      </c>
      <c r="S263" s="5"/>
      <c r="T263" s="5"/>
      <c r="U263" s="5"/>
      <c r="V263" s="5"/>
      <c r="W263" s="5"/>
      <c r="X263" s="5"/>
      <c r="Y263" s="5"/>
      <c r="Z263" s="54">
        <v>275.7071897941793</v>
      </c>
    </row>
    <row r="264" spans="1:25" ht="12.75">
      <c r="A264" s="31">
        <v>39023</v>
      </c>
      <c r="B264" s="37" t="s">
        <v>13</v>
      </c>
      <c r="C264" s="37"/>
      <c r="D264" s="37"/>
      <c r="E264" s="38"/>
      <c r="F264" s="38"/>
      <c r="G264" s="38"/>
      <c r="H264" s="38"/>
      <c r="I264" s="38"/>
      <c r="J264" s="38"/>
      <c r="K264" s="38"/>
      <c r="L264" s="4">
        <f t="shared" si="91"/>
        <v>1429.445288253601</v>
      </c>
      <c r="M264" s="4">
        <f t="shared" si="92"/>
        <v>130.10357113989255</v>
      </c>
      <c r="N264" s="4">
        <f t="shared" si="93"/>
        <v>3736.5956663336824</v>
      </c>
      <c r="O264" s="4">
        <f t="shared" si="94"/>
        <v>75.40747285599595</v>
      </c>
      <c r="P264" s="4">
        <f t="shared" si="95"/>
        <v>294.12287018601245</v>
      </c>
      <c r="Q264" s="4">
        <f t="shared" si="96"/>
        <v>122.68876230616956</v>
      </c>
      <c r="R264" s="4">
        <f t="shared" si="97"/>
        <v>11.056182229112107</v>
      </c>
      <c r="S264" s="5"/>
      <c r="T264" s="5"/>
      <c r="U264" s="5"/>
      <c r="V264" s="5"/>
      <c r="W264" s="5"/>
      <c r="X264" s="5"/>
      <c r="Y264" s="5"/>
    </row>
    <row r="265" spans="1:26" ht="12.75">
      <c r="A265" s="31">
        <v>39024</v>
      </c>
      <c r="B265" s="37" t="s">
        <v>13</v>
      </c>
      <c r="C265" s="37"/>
      <c r="D265" s="37"/>
      <c r="E265" s="8">
        <v>19.053832806871924</v>
      </c>
      <c r="F265" s="8">
        <v>0.08596160291858403</v>
      </c>
      <c r="G265" s="8">
        <v>2.302580838537154</v>
      </c>
      <c r="H265" s="8">
        <v>0.588488205312498</v>
      </c>
      <c r="I265" s="8"/>
      <c r="J265" s="8"/>
      <c r="K265" s="8"/>
      <c r="L265" s="4">
        <f t="shared" si="91"/>
        <v>1448.4991210604728</v>
      </c>
      <c r="M265" s="4">
        <f t="shared" si="92"/>
        <v>130.18953274281114</v>
      </c>
      <c r="N265" s="4">
        <f t="shared" si="93"/>
        <v>3738.8982471722197</v>
      </c>
      <c r="O265" s="4">
        <f t="shared" si="94"/>
        <v>75.99596106130845</v>
      </c>
      <c r="P265" s="4">
        <f t="shared" si="95"/>
        <v>294.12287018601245</v>
      </c>
      <c r="Q265" s="4">
        <f t="shared" si="96"/>
        <v>122.68876230616956</v>
      </c>
      <c r="R265" s="4">
        <f t="shared" si="97"/>
        <v>11.056182229112107</v>
      </c>
      <c r="S265" s="5"/>
      <c r="T265" s="5"/>
      <c r="U265" s="5"/>
      <c r="V265" s="5"/>
      <c r="W265" s="5"/>
      <c r="X265" s="5"/>
      <c r="Y265" s="5"/>
      <c r="Z265" s="54">
        <v>29052.452894704853</v>
      </c>
    </row>
    <row r="266" spans="1:26" ht="12.75">
      <c r="A266" s="31">
        <v>39025</v>
      </c>
      <c r="B266" s="37" t="s">
        <v>13</v>
      </c>
      <c r="C266" s="37"/>
      <c r="D266" s="37"/>
      <c r="E266" s="8">
        <v>20.24514527390536</v>
      </c>
      <c r="F266" s="8">
        <v>0.093618166286011</v>
      </c>
      <c r="G266" s="8">
        <v>1.9178341792765268</v>
      </c>
      <c r="H266" s="8">
        <v>0.08104442843471121</v>
      </c>
      <c r="I266" s="8"/>
      <c r="J266" s="8"/>
      <c r="K266" s="8"/>
      <c r="L266" s="4">
        <f t="shared" si="91"/>
        <v>1468.7442663343782</v>
      </c>
      <c r="M266" s="4">
        <f t="shared" si="92"/>
        <v>130.28315090909715</v>
      </c>
      <c r="N266" s="4">
        <f t="shared" si="93"/>
        <v>3740.8160813514965</v>
      </c>
      <c r="O266" s="4">
        <f t="shared" si="94"/>
        <v>76.07700548974316</v>
      </c>
      <c r="P266" s="4">
        <f t="shared" si="95"/>
        <v>294.12287018601245</v>
      </c>
      <c r="Q266" s="4">
        <f t="shared" si="96"/>
        <v>122.68876230616956</v>
      </c>
      <c r="R266" s="4">
        <f t="shared" si="97"/>
        <v>11.056182229112107</v>
      </c>
      <c r="S266" s="5"/>
      <c r="T266" s="5"/>
      <c r="U266" s="5"/>
      <c r="V266" s="5"/>
      <c r="W266" s="5"/>
      <c r="X266" s="5"/>
      <c r="Y266" s="5"/>
      <c r="Z266" s="54">
        <v>32822.27795939882</v>
      </c>
    </row>
    <row r="267" spans="1:26" ht="12.75">
      <c r="A267" s="31">
        <v>39026</v>
      </c>
      <c r="B267" s="37" t="s">
        <v>13</v>
      </c>
      <c r="C267" s="37"/>
      <c r="D267" s="37"/>
      <c r="E267" s="8">
        <v>0</v>
      </c>
      <c r="F267" s="8">
        <v>0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4">
        <f t="shared" si="91"/>
        <v>1468.7442663343782</v>
      </c>
      <c r="M267" s="4">
        <f t="shared" si="92"/>
        <v>130.28315090909715</v>
      </c>
      <c r="N267" s="4">
        <f t="shared" si="93"/>
        <v>3740.8160813514965</v>
      </c>
      <c r="O267" s="4">
        <f t="shared" si="94"/>
        <v>76.07700548974316</v>
      </c>
      <c r="P267" s="4">
        <f t="shared" si="95"/>
        <v>294.12287018601245</v>
      </c>
      <c r="Q267" s="4">
        <f t="shared" si="96"/>
        <v>122.68876230616956</v>
      </c>
      <c r="R267" s="4">
        <f t="shared" si="97"/>
        <v>11.056182229112107</v>
      </c>
      <c r="S267" s="5"/>
      <c r="T267" s="5"/>
      <c r="U267" s="5"/>
      <c r="V267" s="5"/>
      <c r="W267" s="5"/>
      <c r="X267" s="5"/>
      <c r="Y267" s="5"/>
      <c r="Z267" s="54">
        <v>0</v>
      </c>
    </row>
    <row r="268" spans="1:26" ht="12.75">
      <c r="A268" s="31">
        <v>39027</v>
      </c>
      <c r="B268" s="37" t="s">
        <v>13</v>
      </c>
      <c r="C268" s="37"/>
      <c r="D268" s="37"/>
      <c r="E268" s="8">
        <v>42.55790869092805</v>
      </c>
      <c r="F268" s="8">
        <v>0.12350121584569289</v>
      </c>
      <c r="G268" s="8">
        <v>2.7802129757545844</v>
      </c>
      <c r="H268" s="8">
        <v>0.6233724794296901</v>
      </c>
      <c r="I268" s="8"/>
      <c r="J268" s="8"/>
      <c r="K268" s="8"/>
      <c r="L268" s="4">
        <f t="shared" si="91"/>
        <v>1511.3021750253063</v>
      </c>
      <c r="M268" s="4">
        <f t="shared" si="92"/>
        <v>130.40665212494284</v>
      </c>
      <c r="N268" s="4">
        <f t="shared" si="93"/>
        <v>3743.596294327251</v>
      </c>
      <c r="O268" s="4">
        <f t="shared" si="94"/>
        <v>76.70037796917285</v>
      </c>
      <c r="P268" s="4">
        <f t="shared" si="95"/>
        <v>294.12287018601245</v>
      </c>
      <c r="Q268" s="4">
        <f t="shared" si="96"/>
        <v>122.68876230616956</v>
      </c>
      <c r="R268" s="4">
        <f t="shared" si="97"/>
        <v>11.056182229112107</v>
      </c>
      <c r="S268" s="5"/>
      <c r="T268" s="5"/>
      <c r="U268" s="5"/>
      <c r="V268" s="5"/>
      <c r="W268" s="5"/>
      <c r="X268" s="5"/>
      <c r="Y268" s="5"/>
      <c r="Z268" s="54">
        <v>42937.48946970664</v>
      </c>
    </row>
    <row r="269" spans="1:26" ht="12.75">
      <c r="A269" s="31">
        <v>39028</v>
      </c>
      <c r="B269" s="37" t="s">
        <v>13</v>
      </c>
      <c r="C269" s="37"/>
      <c r="D269" s="37"/>
      <c r="E269" s="8">
        <v>39.877319877256056</v>
      </c>
      <c r="F269" s="8">
        <v>0.15599532180862993</v>
      </c>
      <c r="G269" s="8">
        <v>6.255730656349873</v>
      </c>
      <c r="H269" s="8"/>
      <c r="I269" s="8"/>
      <c r="J269" s="8"/>
      <c r="K269" s="8"/>
      <c r="L269" s="4">
        <f t="shared" si="91"/>
        <v>1551.1794949025623</v>
      </c>
      <c r="M269" s="4">
        <f t="shared" si="92"/>
        <v>130.56264744675147</v>
      </c>
      <c r="N269" s="4">
        <f t="shared" si="93"/>
        <v>3749.852024983601</v>
      </c>
      <c r="O269" s="4">
        <f t="shared" si="94"/>
        <v>76.70037796917285</v>
      </c>
      <c r="P269" s="4">
        <f t="shared" si="95"/>
        <v>294.12287018601245</v>
      </c>
      <c r="Q269" s="4">
        <f t="shared" si="96"/>
        <v>122.68876230616956</v>
      </c>
      <c r="R269" s="4">
        <f t="shared" si="97"/>
        <v>11.056182229112107</v>
      </c>
      <c r="S269" s="5"/>
      <c r="T269" s="5"/>
      <c r="U269" s="5"/>
      <c r="V269" s="5"/>
      <c r="W269" s="5"/>
      <c r="X269" s="5"/>
      <c r="Y269" s="5"/>
      <c r="Z269" s="54">
        <v>39979.836821128534</v>
      </c>
    </row>
    <row r="270" spans="1:26" ht="12.75">
      <c r="A270" s="31">
        <v>39029</v>
      </c>
      <c r="B270" s="37" t="s">
        <v>13</v>
      </c>
      <c r="C270" s="37"/>
      <c r="D270" s="37"/>
      <c r="E270" s="8">
        <v>28.60577352569468</v>
      </c>
      <c r="F270" s="8">
        <v>0.14852990794824536</v>
      </c>
      <c r="G270" s="8">
        <v>5.706868041885053</v>
      </c>
      <c r="H270" s="8">
        <v>0.2766451296514785</v>
      </c>
      <c r="I270" s="8"/>
      <c r="J270" s="8"/>
      <c r="K270" s="8"/>
      <c r="L270" s="4">
        <f t="shared" si="91"/>
        <v>1579.785268428257</v>
      </c>
      <c r="M270" s="4">
        <f t="shared" si="92"/>
        <v>130.71117735469971</v>
      </c>
      <c r="N270" s="4">
        <f t="shared" si="93"/>
        <v>3755.558893025486</v>
      </c>
      <c r="O270" s="4">
        <f t="shared" si="94"/>
        <v>76.97702309882433</v>
      </c>
      <c r="P270" s="4">
        <f t="shared" si="95"/>
        <v>294.12287018601245</v>
      </c>
      <c r="Q270" s="4">
        <f t="shared" si="96"/>
        <v>122.68876230616956</v>
      </c>
      <c r="R270" s="4">
        <f t="shared" si="97"/>
        <v>11.056182229112107</v>
      </c>
      <c r="S270" s="5"/>
      <c r="T270" s="5"/>
      <c r="U270" s="5"/>
      <c r="V270" s="5"/>
      <c r="W270" s="5"/>
      <c r="X270" s="5"/>
      <c r="Y270" s="5"/>
      <c r="Z270" s="54">
        <v>45675.155288200745</v>
      </c>
    </row>
    <row r="271" spans="1:26" ht="12.75">
      <c r="A271" s="31">
        <v>39030</v>
      </c>
      <c r="B271" s="37" t="s">
        <v>13</v>
      </c>
      <c r="C271" s="37"/>
      <c r="D271" s="37"/>
      <c r="E271" s="8">
        <v>40.75474306091931</v>
      </c>
      <c r="F271" s="8">
        <v>0.1380853111504548</v>
      </c>
      <c r="G271" s="8">
        <v>5.363220403922967</v>
      </c>
      <c r="H271" s="8">
        <v>0.4402216818881084</v>
      </c>
      <c r="I271" s="8"/>
      <c r="J271" s="8"/>
      <c r="K271" s="8"/>
      <c r="L271" s="4">
        <f t="shared" si="91"/>
        <v>1620.5400114891763</v>
      </c>
      <c r="M271" s="4">
        <f t="shared" si="92"/>
        <v>130.84926266585018</v>
      </c>
      <c r="N271" s="4">
        <f t="shared" si="93"/>
        <v>3760.9221134294094</v>
      </c>
      <c r="O271" s="4">
        <f t="shared" si="94"/>
        <v>77.41724478071244</v>
      </c>
      <c r="P271" s="4">
        <f t="shared" si="95"/>
        <v>294.12287018601245</v>
      </c>
      <c r="Q271" s="4">
        <f t="shared" si="96"/>
        <v>122.68876230616956</v>
      </c>
      <c r="R271" s="4">
        <f t="shared" si="97"/>
        <v>11.056182229112107</v>
      </c>
      <c r="S271" s="5"/>
      <c r="T271" s="5"/>
      <c r="U271" s="5"/>
      <c r="V271" s="5"/>
      <c r="W271" s="5"/>
      <c r="X271" s="5"/>
      <c r="Y271" s="5"/>
      <c r="Z271" s="54">
        <v>54955.3360658173</v>
      </c>
    </row>
    <row r="272" spans="1:26" ht="12.75">
      <c r="A272" s="31">
        <v>39031</v>
      </c>
      <c r="B272" s="37" t="s">
        <v>13</v>
      </c>
      <c r="C272" s="37"/>
      <c r="D272" s="37"/>
      <c r="E272" s="8">
        <v>42.33115754379402</v>
      </c>
      <c r="F272" s="8">
        <v>0.22376462968363578</v>
      </c>
      <c r="G272" s="8">
        <v>9.624495780712424</v>
      </c>
      <c r="H272" s="8">
        <v>1.0399044725587412</v>
      </c>
      <c r="I272" s="8"/>
      <c r="J272" s="8"/>
      <c r="K272" s="8"/>
      <c r="L272" s="4">
        <f t="shared" si="91"/>
        <v>1662.8711690329703</v>
      </c>
      <c r="M272" s="4">
        <f t="shared" si="92"/>
        <v>131.07302729553382</v>
      </c>
      <c r="N272" s="4">
        <f t="shared" si="93"/>
        <v>3770.546609210122</v>
      </c>
      <c r="O272" s="4">
        <f t="shared" si="94"/>
        <v>78.45714925327118</v>
      </c>
      <c r="P272" s="4">
        <f t="shared" si="95"/>
        <v>294.12287018601245</v>
      </c>
      <c r="Q272" s="4">
        <f t="shared" si="96"/>
        <v>122.68876230616956</v>
      </c>
      <c r="R272" s="4">
        <f t="shared" si="97"/>
        <v>11.056182229112107</v>
      </c>
      <c r="S272" s="5"/>
      <c r="T272" s="5"/>
      <c r="U272" s="5"/>
      <c r="V272" s="5"/>
      <c r="W272" s="5"/>
      <c r="X272" s="5"/>
      <c r="Y272" s="5"/>
      <c r="Z272" s="54">
        <v>96755.37180875803</v>
      </c>
    </row>
    <row r="273" spans="1:26" ht="12.75">
      <c r="A273" s="31">
        <v>39032</v>
      </c>
      <c r="B273" s="37" t="s">
        <v>13</v>
      </c>
      <c r="C273" s="37"/>
      <c r="D273" s="37"/>
      <c r="E273" s="8">
        <v>17.59640134416757</v>
      </c>
      <c r="F273" s="8">
        <v>0.20923783808272794</v>
      </c>
      <c r="G273" s="8">
        <v>6.065125995193379</v>
      </c>
      <c r="H273" s="8">
        <v>0.30493917624408584</v>
      </c>
      <c r="I273" s="8"/>
      <c r="J273" s="8"/>
      <c r="K273" s="8"/>
      <c r="L273" s="4">
        <f t="shared" si="91"/>
        <v>1680.467570377138</v>
      </c>
      <c r="M273" s="4">
        <f t="shared" si="92"/>
        <v>131.28226513361653</v>
      </c>
      <c r="N273" s="4">
        <f t="shared" si="93"/>
        <v>3776.611735205315</v>
      </c>
      <c r="O273" s="4">
        <f t="shared" si="94"/>
        <v>78.76208842951527</v>
      </c>
      <c r="P273" s="4">
        <f t="shared" si="95"/>
        <v>294.12287018601245</v>
      </c>
      <c r="Q273" s="4">
        <f t="shared" si="96"/>
        <v>122.68876230616956</v>
      </c>
      <c r="R273" s="4">
        <f t="shared" si="97"/>
        <v>11.056182229112107</v>
      </c>
      <c r="S273" s="5"/>
      <c r="T273" s="5"/>
      <c r="U273" s="5"/>
      <c r="V273" s="5"/>
      <c r="W273" s="5"/>
      <c r="X273" s="5"/>
      <c r="Y273" s="5"/>
      <c r="Z273" s="54">
        <v>32977.76859485409</v>
      </c>
    </row>
    <row r="274" spans="1:26" ht="12.75">
      <c r="A274" s="31">
        <v>39033</v>
      </c>
      <c r="B274" s="37" t="s">
        <v>13</v>
      </c>
      <c r="C274" s="37"/>
      <c r="D274" s="37"/>
      <c r="E274" s="8">
        <v>16.80938946379729</v>
      </c>
      <c r="F274" s="8">
        <v>0.15323625484546596</v>
      </c>
      <c r="G274" s="8">
        <v>5.1119252687343035</v>
      </c>
      <c r="H274" s="8">
        <v>0.21738181331623913</v>
      </c>
      <c r="I274" s="8"/>
      <c r="J274" s="8"/>
      <c r="K274" s="8"/>
      <c r="L274" s="4">
        <f t="shared" si="91"/>
        <v>1697.2769598409352</v>
      </c>
      <c r="M274" s="4">
        <f t="shared" si="92"/>
        <v>131.435501388462</v>
      </c>
      <c r="N274" s="4">
        <f t="shared" si="93"/>
        <v>3781.7236604740497</v>
      </c>
      <c r="O274" s="4">
        <f t="shared" si="94"/>
        <v>78.97947024283151</v>
      </c>
      <c r="P274" s="4">
        <f t="shared" si="95"/>
        <v>294.12287018601245</v>
      </c>
      <c r="Q274" s="4">
        <f t="shared" si="96"/>
        <v>122.68876230616956</v>
      </c>
      <c r="R274" s="4">
        <f t="shared" si="97"/>
        <v>11.056182229112107</v>
      </c>
      <c r="S274" s="5"/>
      <c r="T274" s="5"/>
      <c r="U274" s="5"/>
      <c r="V274" s="5"/>
      <c r="W274" s="5"/>
      <c r="X274" s="5"/>
      <c r="Y274" s="5"/>
      <c r="Z274" s="54">
        <v>31754.686645003792</v>
      </c>
    </row>
    <row r="275" spans="1:26" ht="12.75">
      <c r="A275" s="31">
        <v>39034</v>
      </c>
      <c r="B275" s="37" t="s">
        <v>13</v>
      </c>
      <c r="C275" s="37"/>
      <c r="D275" s="37"/>
      <c r="E275" s="8">
        <v>5.9908627415527596</v>
      </c>
      <c r="F275" s="8">
        <v>0.04055442917370542</v>
      </c>
      <c r="G275" s="8">
        <v>1.3940360001133785</v>
      </c>
      <c r="H275" s="8">
        <v>0.01464670230880072</v>
      </c>
      <c r="I275" s="8"/>
      <c r="J275" s="8"/>
      <c r="K275" s="8"/>
      <c r="L275" s="4">
        <f t="shared" si="91"/>
        <v>1703.267822582488</v>
      </c>
      <c r="M275" s="4">
        <f t="shared" si="92"/>
        <v>131.4760558176357</v>
      </c>
      <c r="N275" s="4">
        <f t="shared" si="93"/>
        <v>3783.117696474163</v>
      </c>
      <c r="O275" s="4">
        <f t="shared" si="94"/>
        <v>78.9941169451403</v>
      </c>
      <c r="P275" s="4">
        <f t="shared" si="95"/>
        <v>294.12287018601245</v>
      </c>
      <c r="Q275" s="4">
        <f t="shared" si="96"/>
        <v>122.68876230616956</v>
      </c>
      <c r="R275" s="4">
        <f t="shared" si="97"/>
        <v>11.056182229112107</v>
      </c>
      <c r="S275" s="5"/>
      <c r="T275" s="5"/>
      <c r="U275" s="5"/>
      <c r="V275" s="5"/>
      <c r="W275" s="5"/>
      <c r="X275" s="5"/>
      <c r="Y275" s="5"/>
      <c r="Z275" s="54">
        <v>8456.889450407161</v>
      </c>
    </row>
    <row r="276" spans="1:26" ht="12.75">
      <c r="A276" s="31">
        <v>39035</v>
      </c>
      <c r="B276" s="37" t="s">
        <v>13</v>
      </c>
      <c r="C276" s="37"/>
      <c r="D276" s="37"/>
      <c r="E276" s="8">
        <v>11.964516682623966</v>
      </c>
      <c r="F276" s="8">
        <v>0.10299446016441768</v>
      </c>
      <c r="G276" s="8">
        <v>2.375742695842818</v>
      </c>
      <c r="H276" s="8">
        <v>0.04979908555728637</v>
      </c>
      <c r="I276" s="8"/>
      <c r="J276" s="8"/>
      <c r="K276" s="8"/>
      <c r="L276" s="4">
        <f t="shared" si="91"/>
        <v>1715.232339265112</v>
      </c>
      <c r="M276" s="4">
        <f t="shared" si="92"/>
        <v>131.57905027780012</v>
      </c>
      <c r="N276" s="4">
        <f t="shared" si="93"/>
        <v>3785.493439170006</v>
      </c>
      <c r="O276" s="4">
        <f t="shared" si="94"/>
        <v>79.04391603069759</v>
      </c>
      <c r="P276" s="4">
        <f t="shared" si="95"/>
        <v>294.12287018601245</v>
      </c>
      <c r="Q276" s="4">
        <f t="shared" si="96"/>
        <v>122.68876230616956</v>
      </c>
      <c r="R276" s="4">
        <f t="shared" si="97"/>
        <v>11.056182229112107</v>
      </c>
      <c r="S276" s="5"/>
      <c r="T276" s="5"/>
      <c r="U276" s="5"/>
      <c r="V276" s="5"/>
      <c r="W276" s="5"/>
      <c r="X276" s="5"/>
      <c r="Y276" s="5"/>
      <c r="Z276" s="54">
        <v>14848.329179157337</v>
      </c>
    </row>
    <row r="277" spans="1:26" ht="12.75">
      <c r="A277" s="31">
        <v>39036</v>
      </c>
      <c r="B277" s="37" t="s">
        <v>13</v>
      </c>
      <c r="C277" s="37"/>
      <c r="D277" s="37"/>
      <c r="E277" s="8">
        <v>11.492887844720382</v>
      </c>
      <c r="F277" s="8">
        <v>0.11599541640214492</v>
      </c>
      <c r="G277" s="8">
        <v>2.805934545316117</v>
      </c>
      <c r="H277" s="8">
        <v>0.016838258644568612</v>
      </c>
      <c r="I277" s="8"/>
      <c r="J277" s="8"/>
      <c r="K277" s="8"/>
      <c r="L277" s="4">
        <f t="shared" si="91"/>
        <v>1726.7252271098323</v>
      </c>
      <c r="M277" s="4">
        <f t="shared" si="92"/>
        <v>131.69504569420226</v>
      </c>
      <c r="N277" s="4">
        <f t="shared" si="93"/>
        <v>3788.299373715322</v>
      </c>
      <c r="O277" s="4">
        <f t="shared" si="94"/>
        <v>79.06075428934216</v>
      </c>
      <c r="P277" s="4">
        <f t="shared" si="95"/>
        <v>294.12287018601245</v>
      </c>
      <c r="Q277" s="4">
        <f t="shared" si="96"/>
        <v>122.68876230616956</v>
      </c>
      <c r="R277" s="4">
        <f t="shared" si="97"/>
        <v>11.056182229112107</v>
      </c>
      <c r="S277" s="5"/>
      <c r="T277" s="5"/>
      <c r="U277" s="5"/>
      <c r="V277" s="5"/>
      <c r="W277" s="5"/>
      <c r="X277" s="5"/>
      <c r="Y277" s="5"/>
      <c r="Z277" s="54">
        <v>8165.785616798291</v>
      </c>
    </row>
    <row r="278" spans="1:26" ht="12.75">
      <c r="A278" s="31">
        <v>39037</v>
      </c>
      <c r="B278" s="37" t="s">
        <v>13</v>
      </c>
      <c r="C278" s="37"/>
      <c r="D278" s="37"/>
      <c r="E278" s="8">
        <v>18.40184314321722</v>
      </c>
      <c r="F278" s="8">
        <v>0.5851953111997876</v>
      </c>
      <c r="G278" s="8">
        <v>5.330312338538995</v>
      </c>
      <c r="H278" s="8">
        <v>0.5502094224965427</v>
      </c>
      <c r="I278" s="8"/>
      <c r="J278" s="8"/>
      <c r="K278" s="8"/>
      <c r="L278" s="4">
        <f t="shared" si="91"/>
        <v>1745.1270702530496</v>
      </c>
      <c r="M278" s="4">
        <f t="shared" si="92"/>
        <v>132.28024100540205</v>
      </c>
      <c r="N278" s="4">
        <f t="shared" si="93"/>
        <v>3793.629686053861</v>
      </c>
      <c r="O278" s="4">
        <f t="shared" si="94"/>
        <v>79.61096371183869</v>
      </c>
      <c r="P278" s="4">
        <f t="shared" si="95"/>
        <v>294.12287018601245</v>
      </c>
      <c r="Q278" s="4">
        <f t="shared" si="96"/>
        <v>122.68876230616956</v>
      </c>
      <c r="R278" s="4">
        <f t="shared" si="97"/>
        <v>11.056182229112107</v>
      </c>
      <c r="S278" s="5"/>
      <c r="T278" s="5"/>
      <c r="U278" s="5"/>
      <c r="V278" s="5"/>
      <c r="W278" s="5"/>
      <c r="X278" s="5"/>
      <c r="Y278" s="5"/>
      <c r="Z278" s="54">
        <v>7821.752198153588</v>
      </c>
    </row>
    <row r="279" spans="1:26" ht="12.75">
      <c r="A279" s="31">
        <v>39038</v>
      </c>
      <c r="B279" s="34">
        <v>1</v>
      </c>
      <c r="C279" s="34">
        <v>25080</v>
      </c>
      <c r="D279" s="33">
        <v>0.093</v>
      </c>
      <c r="E279" s="7">
        <v>23.4939769541983</v>
      </c>
      <c r="F279" s="7">
        <v>0.788495581611165</v>
      </c>
      <c r="G279" s="7">
        <v>8.286272537478363</v>
      </c>
      <c r="H279" s="7">
        <v>0.4628967516403498</v>
      </c>
      <c r="I279" s="7">
        <v>0.09597156978403074</v>
      </c>
      <c r="J279" s="7">
        <v>0.04430010998911483</v>
      </c>
      <c r="K279" s="6">
        <v>0.00433170355441773</v>
      </c>
      <c r="L279" s="4">
        <f aca="true" t="shared" si="98" ref="L279:R279">E279</f>
        <v>23.4939769541983</v>
      </c>
      <c r="M279" s="4">
        <f t="shared" si="98"/>
        <v>0.788495581611165</v>
      </c>
      <c r="N279" s="4">
        <f t="shared" si="98"/>
        <v>8.286272537478363</v>
      </c>
      <c r="O279" s="4">
        <f t="shared" si="98"/>
        <v>0.4628967516403498</v>
      </c>
      <c r="P279" s="4">
        <f t="shared" si="98"/>
        <v>0.09597156978403074</v>
      </c>
      <c r="Q279" s="4">
        <f t="shared" si="98"/>
        <v>0.04430010998911483</v>
      </c>
      <c r="R279" s="4">
        <f t="shared" si="98"/>
        <v>0.00433170355441773</v>
      </c>
      <c r="S279" s="5">
        <f aca="true" t="shared" si="99" ref="S279:S323">L279*453.6/C279</f>
        <v>0.4249149898893281</v>
      </c>
      <c r="T279" s="5">
        <f aca="true" t="shared" si="100" ref="T279:T323">M279*2*453.6/C279</f>
        <v>0.028521658358757928</v>
      </c>
      <c r="U279" s="5">
        <f aca="true" t="shared" si="101" ref="U279:U323">N279*1000/C279</f>
        <v>0.33039364184522974</v>
      </c>
      <c r="V279" s="5">
        <f aca="true" t="shared" si="102" ref="V279:V323">O279*453.6/C279</f>
        <v>0.008372008235409198</v>
      </c>
      <c r="W279" s="5">
        <f aca="true" t="shared" si="103" ref="W279:W323">P279*453.6/C279</f>
        <v>0.0017357537501609388</v>
      </c>
      <c r="X279" s="5">
        <f aca="true" t="shared" si="104" ref="X279:X323">Q279*453.6/C279</f>
        <v>0.0008012173002815983</v>
      </c>
      <c r="Y279" s="5">
        <f aca="true" t="shared" si="105" ref="Y279:Y323">R279*453.6/C279</f>
        <v>7.834372935741158E-05</v>
      </c>
      <c r="Z279" s="54">
        <v>9120.434883942857</v>
      </c>
    </row>
    <row r="280" spans="1:26" ht="12.75">
      <c r="A280" s="31">
        <v>39039</v>
      </c>
      <c r="B280" s="34">
        <v>2</v>
      </c>
      <c r="C280" s="34">
        <v>25000</v>
      </c>
      <c r="D280" s="33">
        <v>0.098</v>
      </c>
      <c r="E280" s="7">
        <v>21.363915007700015</v>
      </c>
      <c r="F280" s="7">
        <v>0.8124342093435422</v>
      </c>
      <c r="G280" s="7">
        <v>7.700468658415842</v>
      </c>
      <c r="H280" s="6">
        <v>0.46296314</v>
      </c>
      <c r="I280" s="7">
        <v>0.1451780159096504</v>
      </c>
      <c r="J280" s="7">
        <v>0.058835753457754214</v>
      </c>
      <c r="K280" s="6">
        <v>0.0056038985900458485</v>
      </c>
      <c r="L280" s="4">
        <f aca="true" t="shared" si="106" ref="L280:R280">L279+E280</f>
        <v>44.85789196189832</v>
      </c>
      <c r="M280" s="4">
        <f t="shared" si="106"/>
        <v>1.600929790954707</v>
      </c>
      <c r="N280" s="4">
        <f t="shared" si="106"/>
        <v>15.986741195894204</v>
      </c>
      <c r="O280" s="4">
        <f t="shared" si="106"/>
        <v>0.9258598916403498</v>
      </c>
      <c r="P280" s="4">
        <f t="shared" si="106"/>
        <v>0.24114958569368114</v>
      </c>
      <c r="Q280" s="4">
        <f t="shared" si="106"/>
        <v>0.10313586344686904</v>
      </c>
      <c r="R280" s="4">
        <f t="shared" si="106"/>
        <v>0.009935602144463578</v>
      </c>
      <c r="S280" s="5">
        <f t="shared" si="99"/>
        <v>0.8139015917566832</v>
      </c>
      <c r="T280" s="5">
        <f t="shared" si="100"/>
        <v>0.05809454025416441</v>
      </c>
      <c r="U280" s="5">
        <f t="shared" si="101"/>
        <v>0.6394696478357682</v>
      </c>
      <c r="V280" s="5">
        <f t="shared" si="102"/>
        <v>0.016798801873922506</v>
      </c>
      <c r="W280" s="5">
        <f t="shared" si="103"/>
        <v>0.004375418082826151</v>
      </c>
      <c r="X280" s="5">
        <f t="shared" si="104"/>
        <v>0.001871297106379992</v>
      </c>
      <c r="Y280" s="5">
        <f t="shared" si="105"/>
        <v>0.00018027156530914717</v>
      </c>
      <c r="Z280" s="54">
        <v>9471.349386906788</v>
      </c>
    </row>
    <row r="281" spans="1:26" ht="12.75">
      <c r="A281" s="31">
        <v>39040</v>
      </c>
      <c r="B281" s="34">
        <v>3</v>
      </c>
      <c r="C281" s="34">
        <v>24396</v>
      </c>
      <c r="D281" s="33">
        <v>0.09</v>
      </c>
      <c r="E281" s="7">
        <v>18.363183196030455</v>
      </c>
      <c r="F281" s="7">
        <v>0.7778830366417584</v>
      </c>
      <c r="G281" s="7">
        <v>6.461365554082347</v>
      </c>
      <c r="H281" s="6">
        <v>0.569365185</v>
      </c>
      <c r="I281" s="7">
        <v>0.1828221924130723</v>
      </c>
      <c r="J281" s="7">
        <v>0.07188987056911493</v>
      </c>
      <c r="K281" s="6">
        <v>0.007103576359111169</v>
      </c>
      <c r="L281" s="4">
        <f aca="true" t="shared" si="107" ref="L281:L332">L280+E281</f>
        <v>63.22107515792877</v>
      </c>
      <c r="M281" s="4">
        <f aca="true" t="shared" si="108" ref="M281:M332">M280+F281</f>
        <v>2.3788128275964655</v>
      </c>
      <c r="N281" s="4">
        <f aca="true" t="shared" si="109" ref="N281:N332">N280+G281</f>
        <v>22.448106749976553</v>
      </c>
      <c r="O281" s="4">
        <f aca="true" t="shared" si="110" ref="O281:O332">O280+H281</f>
        <v>1.4952250766403496</v>
      </c>
      <c r="P281" s="4">
        <f aca="true" t="shared" si="111" ref="P281:P332">P280+I281</f>
        <v>0.42397177810675346</v>
      </c>
      <c r="Q281" s="4">
        <f aca="true" t="shared" si="112" ref="Q281:Q332">Q280+J281</f>
        <v>0.17502573401598398</v>
      </c>
      <c r="R281" s="4">
        <f aca="true" t="shared" si="113" ref="R281:R332">R280+K281</f>
        <v>0.017039178503574746</v>
      </c>
      <c r="S281" s="5">
        <f t="shared" si="99"/>
        <v>1.175482853403693</v>
      </c>
      <c r="T281" s="5">
        <f t="shared" si="100"/>
        <v>0.08845954243300187</v>
      </c>
      <c r="U281" s="5">
        <f t="shared" si="101"/>
        <v>0.920155220117091</v>
      </c>
      <c r="V281" s="5">
        <f t="shared" si="102"/>
        <v>0.02780103684063218</v>
      </c>
      <c r="W281" s="5">
        <f t="shared" si="103"/>
        <v>0.007882997153190005</v>
      </c>
      <c r="X281" s="5">
        <f t="shared" si="104"/>
        <v>0.0032542905783591713</v>
      </c>
      <c r="Y281" s="5">
        <f t="shared" si="105"/>
        <v>0.00031681305825633323</v>
      </c>
      <c r="Z281" s="54">
        <v>9435.737519510145</v>
      </c>
    </row>
    <row r="282" spans="1:26" ht="12.75">
      <c r="A282" s="31">
        <v>39041</v>
      </c>
      <c r="B282" s="34">
        <v>4</v>
      </c>
      <c r="C282" s="34">
        <v>23358</v>
      </c>
      <c r="D282" s="33">
        <v>0.119</v>
      </c>
      <c r="E282" s="7">
        <v>15.723393191581808</v>
      </c>
      <c r="F282" s="7">
        <v>0.9224637677893471</v>
      </c>
      <c r="G282" s="7">
        <v>5.577109302839723</v>
      </c>
      <c r="H282" s="7">
        <v>0.9416307533241627</v>
      </c>
      <c r="I282" s="7">
        <v>0.23495600527127397</v>
      </c>
      <c r="J282" s="7">
        <v>0.09680564185362246</v>
      </c>
      <c r="K282" s="6">
        <v>0.008849448072699688</v>
      </c>
      <c r="L282" s="4">
        <f t="shared" si="107"/>
        <v>78.94446834951059</v>
      </c>
      <c r="M282" s="4">
        <f t="shared" si="108"/>
        <v>3.3012765953858128</v>
      </c>
      <c r="N282" s="4">
        <f t="shared" si="109"/>
        <v>28.025216052816276</v>
      </c>
      <c r="O282" s="4">
        <f t="shared" si="110"/>
        <v>2.436855829964512</v>
      </c>
      <c r="P282" s="4">
        <f t="shared" si="111"/>
        <v>0.6589277833780274</v>
      </c>
      <c r="Q282" s="4">
        <f t="shared" si="112"/>
        <v>0.27183137586960643</v>
      </c>
      <c r="R282" s="4">
        <f t="shared" si="113"/>
        <v>0.025888626576274436</v>
      </c>
      <c r="S282" s="5">
        <f t="shared" si="99"/>
        <v>1.533059801495762</v>
      </c>
      <c r="T282" s="5">
        <f t="shared" si="100"/>
        <v>0.12821808919145516</v>
      </c>
      <c r="U282" s="5">
        <f t="shared" si="101"/>
        <v>1.1998123149591693</v>
      </c>
      <c r="V282" s="5">
        <f t="shared" si="102"/>
        <v>0.047322450743723904</v>
      </c>
      <c r="W282" s="5">
        <f t="shared" si="103"/>
        <v>0.012796028878340323</v>
      </c>
      <c r="X282" s="5">
        <f t="shared" si="104"/>
        <v>0.005278821478485037</v>
      </c>
      <c r="Y282" s="5">
        <f t="shared" si="105"/>
        <v>0.0005027434290178134</v>
      </c>
      <c r="Z282" s="54">
        <v>8460.786370718693</v>
      </c>
    </row>
    <row r="283" spans="1:26" ht="12.75">
      <c r="A283" s="31">
        <v>39042</v>
      </c>
      <c r="B283" s="34">
        <v>5</v>
      </c>
      <c r="C283" s="34">
        <v>22248</v>
      </c>
      <c r="D283" s="33">
        <v>0.168</v>
      </c>
      <c r="E283" s="7">
        <v>13.530898755179088</v>
      </c>
      <c r="F283" s="7">
        <v>1.0189982281873455</v>
      </c>
      <c r="G283" s="7">
        <v>5.676105595018059</v>
      </c>
      <c r="H283" s="7">
        <v>1.3458325418032198</v>
      </c>
      <c r="I283" s="7">
        <v>0.25089599841034577</v>
      </c>
      <c r="J283" s="7">
        <v>0.09168778386810508</v>
      </c>
      <c r="K283" s="7">
        <v>0.012929307772812596</v>
      </c>
      <c r="L283" s="4">
        <f t="shared" si="107"/>
        <v>92.47536710468967</v>
      </c>
      <c r="M283" s="4">
        <f t="shared" si="108"/>
        <v>4.3202748235731585</v>
      </c>
      <c r="N283" s="4">
        <f t="shared" si="109"/>
        <v>33.701321647834334</v>
      </c>
      <c r="O283" s="4">
        <f t="shared" si="110"/>
        <v>3.782688371767732</v>
      </c>
      <c r="P283" s="4">
        <f t="shared" si="111"/>
        <v>0.9098237817883732</v>
      </c>
      <c r="Q283" s="4">
        <f t="shared" si="112"/>
        <v>0.36351915973771154</v>
      </c>
      <c r="R283" s="4">
        <f t="shared" si="113"/>
        <v>0.038817934349087035</v>
      </c>
      <c r="S283" s="5">
        <f t="shared" si="99"/>
        <v>1.885420106017945</v>
      </c>
      <c r="T283" s="5">
        <f t="shared" si="100"/>
        <v>0.17616654620395406</v>
      </c>
      <c r="U283" s="5">
        <f t="shared" si="101"/>
        <v>1.5148023034805076</v>
      </c>
      <c r="V283" s="5">
        <f t="shared" si="102"/>
        <v>0.07712277262827416</v>
      </c>
      <c r="W283" s="5">
        <f t="shared" si="103"/>
        <v>0.01854980525976295</v>
      </c>
      <c r="X283" s="5">
        <f t="shared" si="104"/>
        <v>0.00741155568397276</v>
      </c>
      <c r="Y283" s="5">
        <f t="shared" si="105"/>
        <v>0.0007914336129425513</v>
      </c>
      <c r="Z283" s="54">
        <v>6537.463992392557</v>
      </c>
    </row>
    <row r="284" spans="1:26" ht="12.75">
      <c r="A284" s="31">
        <v>39043</v>
      </c>
      <c r="B284" s="34">
        <v>6</v>
      </c>
      <c r="C284" s="34">
        <v>21048</v>
      </c>
      <c r="D284" s="33">
        <v>0.217</v>
      </c>
      <c r="E284" s="7">
        <v>11.223001484759099</v>
      </c>
      <c r="F284" s="7">
        <v>0.895275561126631</v>
      </c>
      <c r="G284" s="7">
        <v>5.5933905093470875</v>
      </c>
      <c r="H284" s="7">
        <v>1.1889583298921111</v>
      </c>
      <c r="I284" s="7">
        <v>0.2459468814186003</v>
      </c>
      <c r="J284" s="7">
        <v>0.07858958989490356</v>
      </c>
      <c r="K284" s="7">
        <v>0.01144965899251565</v>
      </c>
      <c r="L284" s="4">
        <f t="shared" si="107"/>
        <v>103.69836858944876</v>
      </c>
      <c r="M284" s="4">
        <f t="shared" si="108"/>
        <v>5.21555038469979</v>
      </c>
      <c r="N284" s="4">
        <f t="shared" si="109"/>
        <v>39.29471215718142</v>
      </c>
      <c r="O284" s="4">
        <f t="shared" si="110"/>
        <v>4.971646701659843</v>
      </c>
      <c r="P284" s="4">
        <f t="shared" si="111"/>
        <v>1.1557706632069735</v>
      </c>
      <c r="Q284" s="4">
        <f t="shared" si="112"/>
        <v>0.4421087496326151</v>
      </c>
      <c r="R284" s="4">
        <f t="shared" si="113"/>
        <v>0.05026759334160268</v>
      </c>
      <c r="S284" s="5">
        <f t="shared" si="99"/>
        <v>2.2347767005023735</v>
      </c>
      <c r="T284" s="5">
        <f t="shared" si="100"/>
        <v>0.2247979527270833</v>
      </c>
      <c r="U284" s="5">
        <f t="shared" si="101"/>
        <v>1.8669095475665822</v>
      </c>
      <c r="V284" s="5">
        <f t="shared" si="102"/>
        <v>0.10714267122163174</v>
      </c>
      <c r="W284" s="5">
        <f t="shared" si="103"/>
        <v>0.02490771440662691</v>
      </c>
      <c r="X284" s="5">
        <f t="shared" si="104"/>
        <v>0.009527771229254762</v>
      </c>
      <c r="Y284" s="5">
        <f t="shared" si="105"/>
        <v>0.0010833038929946302</v>
      </c>
      <c r="Z284" s="54">
        <v>5167.663287622049</v>
      </c>
    </row>
    <row r="285" spans="1:26" ht="12.75">
      <c r="A285" s="31">
        <v>39044</v>
      </c>
      <c r="B285" s="34">
        <v>7</v>
      </c>
      <c r="C285" s="34">
        <v>20276</v>
      </c>
      <c r="D285" s="33">
        <v>0.276</v>
      </c>
      <c r="E285" s="7">
        <v>10.299775826542634</v>
      </c>
      <c r="F285" s="7">
        <v>0.8828558136949644</v>
      </c>
      <c r="G285" s="7">
        <v>7.484787113732389</v>
      </c>
      <c r="H285" s="7">
        <v>1.125416532641962</v>
      </c>
      <c r="I285" s="7">
        <v>0.30174837547326416</v>
      </c>
      <c r="J285" s="7">
        <v>0.0797696283728448</v>
      </c>
      <c r="K285" s="7">
        <v>0.012298588118515546</v>
      </c>
      <c r="L285" s="4">
        <f t="shared" si="107"/>
        <v>113.99814441599139</v>
      </c>
      <c r="M285" s="4">
        <f t="shared" si="108"/>
        <v>6.098406198394754</v>
      </c>
      <c r="N285" s="4">
        <f t="shared" si="109"/>
        <v>46.77949927091381</v>
      </c>
      <c r="O285" s="4">
        <f t="shared" si="110"/>
        <v>6.097063234301805</v>
      </c>
      <c r="P285" s="4">
        <f t="shared" si="111"/>
        <v>1.4575190386802377</v>
      </c>
      <c r="Q285" s="4">
        <f t="shared" si="112"/>
        <v>0.5218783780054599</v>
      </c>
      <c r="R285" s="4">
        <f t="shared" si="113"/>
        <v>0.06256618146011823</v>
      </c>
      <c r="S285" s="5">
        <f t="shared" si="99"/>
        <v>2.550283996207028</v>
      </c>
      <c r="T285" s="5">
        <f t="shared" si="100"/>
        <v>0.2728582611552437</v>
      </c>
      <c r="U285" s="5">
        <f t="shared" si="101"/>
        <v>2.307136480120034</v>
      </c>
      <c r="V285" s="5">
        <f t="shared" si="102"/>
        <v>0.1363990867567222</v>
      </c>
      <c r="W285" s="5">
        <f t="shared" si="103"/>
        <v>0.032606561251990324</v>
      </c>
      <c r="X285" s="5">
        <f t="shared" si="104"/>
        <v>0.011675085434172254</v>
      </c>
      <c r="Y285" s="5">
        <f t="shared" si="105"/>
        <v>0.0013996853378531087</v>
      </c>
      <c r="Z285" s="54">
        <v>5335.6738760891585</v>
      </c>
    </row>
    <row r="286" spans="1:26" ht="12.75">
      <c r="A286" s="31">
        <v>39045</v>
      </c>
      <c r="B286" s="34">
        <v>8</v>
      </c>
      <c r="C286" s="34">
        <v>19626</v>
      </c>
      <c r="D286" s="33">
        <v>0.315</v>
      </c>
      <c r="E286" s="7">
        <v>9.227996223708146</v>
      </c>
      <c r="F286" s="7">
        <v>0.8411991660781423</v>
      </c>
      <c r="G286" s="7">
        <v>8.534837371330385</v>
      </c>
      <c r="H286" s="7">
        <v>0.9752615341284351</v>
      </c>
      <c r="I286" s="7">
        <v>0.3604794760961618</v>
      </c>
      <c r="J286" s="7">
        <v>0.08698971795467769</v>
      </c>
      <c r="K286" s="7">
        <v>0.011691152041572485</v>
      </c>
      <c r="L286" s="4">
        <f t="shared" si="107"/>
        <v>123.22614063969954</v>
      </c>
      <c r="M286" s="4">
        <f t="shared" si="108"/>
        <v>6.939605364472896</v>
      </c>
      <c r="N286" s="4">
        <f t="shared" si="109"/>
        <v>55.31433664224419</v>
      </c>
      <c r="O286" s="4">
        <f t="shared" si="110"/>
        <v>7.07232476843024</v>
      </c>
      <c r="P286" s="4">
        <f t="shared" si="111"/>
        <v>1.8179985147763995</v>
      </c>
      <c r="Q286" s="4">
        <f t="shared" si="112"/>
        <v>0.6088680959601376</v>
      </c>
      <c r="R286" s="4">
        <f t="shared" si="113"/>
        <v>0.07425733350169073</v>
      </c>
      <c r="S286" s="5">
        <f t="shared" si="99"/>
        <v>2.848026974124514</v>
      </c>
      <c r="T286" s="5">
        <f t="shared" si="100"/>
        <v>0.3207790679022629</v>
      </c>
      <c r="U286" s="5">
        <f t="shared" si="101"/>
        <v>2.8184213106208187</v>
      </c>
      <c r="V286" s="5">
        <f t="shared" si="102"/>
        <v>0.16345697110771207</v>
      </c>
      <c r="W286" s="5">
        <f t="shared" si="103"/>
        <v>0.04201794182729924</v>
      </c>
      <c r="X286" s="5">
        <f t="shared" si="104"/>
        <v>0.014072280053374015</v>
      </c>
      <c r="Y286" s="5">
        <f t="shared" si="105"/>
        <v>0.0017162502026070985</v>
      </c>
      <c r="Z286" s="54">
        <v>5252.058829779467</v>
      </c>
    </row>
    <row r="287" spans="1:26" ht="12.75">
      <c r="A287" s="31">
        <v>39046</v>
      </c>
      <c r="B287" s="34">
        <v>9</v>
      </c>
      <c r="C287" s="34">
        <v>19201</v>
      </c>
      <c r="D287" s="33">
        <v>0.361</v>
      </c>
      <c r="E287" s="7">
        <v>8.596355860723898</v>
      </c>
      <c r="F287" s="7">
        <v>0.8268780097154645</v>
      </c>
      <c r="G287" s="7">
        <v>9.20066995649323</v>
      </c>
      <c r="H287" s="7">
        <v>0.8933395552168834</v>
      </c>
      <c r="I287" s="7">
        <v>0.413302492301715</v>
      </c>
      <c r="J287" s="7">
        <v>0.08833393496259585</v>
      </c>
      <c r="K287" s="7">
        <v>0.012609838696310664</v>
      </c>
      <c r="L287" s="4">
        <f t="shared" si="107"/>
        <v>131.82249650042343</v>
      </c>
      <c r="M287" s="4">
        <f t="shared" si="108"/>
        <v>7.76648337418836</v>
      </c>
      <c r="N287" s="4">
        <f t="shared" si="109"/>
        <v>64.51500659873743</v>
      </c>
      <c r="O287" s="4">
        <f t="shared" si="110"/>
        <v>7.965664323647124</v>
      </c>
      <c r="P287" s="4">
        <f t="shared" si="111"/>
        <v>2.2313010070781143</v>
      </c>
      <c r="Q287" s="4">
        <f t="shared" si="112"/>
        <v>0.6972020309227335</v>
      </c>
      <c r="R287" s="4">
        <f t="shared" si="113"/>
        <v>0.08686717219800139</v>
      </c>
      <c r="S287" s="5">
        <f t="shared" si="99"/>
        <v>3.11414428480767</v>
      </c>
      <c r="T287" s="5">
        <f t="shared" si="100"/>
        <v>0.3669472275956294</v>
      </c>
      <c r="U287" s="5">
        <f t="shared" si="101"/>
        <v>3.359981594642853</v>
      </c>
      <c r="V287" s="5">
        <f t="shared" si="102"/>
        <v>0.18817901865560832</v>
      </c>
      <c r="W287" s="5">
        <f t="shared" si="103"/>
        <v>0.05271174088904915</v>
      </c>
      <c r="X287" s="5">
        <f t="shared" si="104"/>
        <v>0.016470540139917292</v>
      </c>
      <c r="Y287" s="5">
        <f t="shared" si="105"/>
        <v>0.0020521300614037515</v>
      </c>
      <c r="Z287" s="54">
        <v>5299.820032568706</v>
      </c>
    </row>
    <row r="288" spans="1:26" ht="12.75">
      <c r="A288" s="31">
        <v>39047</v>
      </c>
      <c r="B288" s="34">
        <v>10</v>
      </c>
      <c r="C288" s="34">
        <v>19051</v>
      </c>
      <c r="D288" s="33">
        <v>0.433</v>
      </c>
      <c r="E288" s="7">
        <v>8.099094278864976</v>
      </c>
      <c r="F288" s="7">
        <v>0.777809896490262</v>
      </c>
      <c r="G288" s="7">
        <v>8.547150320504342</v>
      </c>
      <c r="H288" s="7">
        <v>0.8905610937594319</v>
      </c>
      <c r="I288" s="7">
        <v>0.5103855559594147</v>
      </c>
      <c r="J288" s="7">
        <v>0.09217592988356442</v>
      </c>
      <c r="K288" s="7">
        <v>0.0122566331419835</v>
      </c>
      <c r="L288" s="4">
        <f t="shared" si="107"/>
        <v>139.9215907792884</v>
      </c>
      <c r="M288" s="4">
        <f t="shared" si="108"/>
        <v>8.544293270678622</v>
      </c>
      <c r="N288" s="4">
        <f t="shared" si="109"/>
        <v>73.06215691924177</v>
      </c>
      <c r="O288" s="4">
        <f t="shared" si="110"/>
        <v>8.856225417406556</v>
      </c>
      <c r="P288" s="4">
        <f t="shared" si="111"/>
        <v>2.741686563037529</v>
      </c>
      <c r="Q288" s="4">
        <f t="shared" si="112"/>
        <v>0.7893779608062979</v>
      </c>
      <c r="R288" s="4">
        <f t="shared" si="113"/>
        <v>0.09912380533998488</v>
      </c>
      <c r="S288" s="5">
        <f t="shared" si="99"/>
        <v>3.3315014213156906</v>
      </c>
      <c r="T288" s="5">
        <f t="shared" si="100"/>
        <v>0.4068753795160173</v>
      </c>
      <c r="U288" s="5">
        <f t="shared" si="101"/>
        <v>3.8350825111144697</v>
      </c>
      <c r="V288" s="5">
        <f t="shared" si="102"/>
        <v>0.21086472360168043</v>
      </c>
      <c r="W288" s="5">
        <f t="shared" si="103"/>
        <v>0.06527893680089357</v>
      </c>
      <c r="X288" s="5">
        <f t="shared" si="104"/>
        <v>0.018794910661998673</v>
      </c>
      <c r="Y288" s="5">
        <f t="shared" si="105"/>
        <v>0.0023601153798864702</v>
      </c>
      <c r="Z288" s="54">
        <v>5233.503566712315</v>
      </c>
    </row>
    <row r="289" spans="1:26" ht="12.75">
      <c r="A289" s="31">
        <v>39048</v>
      </c>
      <c r="B289" s="34">
        <v>11</v>
      </c>
      <c r="C289" s="34">
        <v>18328</v>
      </c>
      <c r="D289" s="33">
        <v>0.467</v>
      </c>
      <c r="E289" s="7">
        <v>8.046837059319706</v>
      </c>
      <c r="F289" s="7">
        <v>0.7304969227931237</v>
      </c>
      <c r="G289" s="7">
        <v>7.668524561787804</v>
      </c>
      <c r="H289" s="7">
        <v>0.638071303922949</v>
      </c>
      <c r="I289" s="7">
        <v>0.4387709551236792</v>
      </c>
      <c r="J289" s="7">
        <v>0.09081819542473712</v>
      </c>
      <c r="K289" s="7">
        <v>0.009353486531166185</v>
      </c>
      <c r="L289" s="4">
        <f t="shared" si="107"/>
        <v>147.9684278386081</v>
      </c>
      <c r="M289" s="4">
        <f t="shared" si="108"/>
        <v>9.274790193471746</v>
      </c>
      <c r="N289" s="4">
        <f t="shared" si="109"/>
        <v>80.73068148102958</v>
      </c>
      <c r="O289" s="4">
        <f t="shared" si="110"/>
        <v>9.494296721329505</v>
      </c>
      <c r="P289" s="4">
        <f t="shared" si="111"/>
        <v>3.1804575181612083</v>
      </c>
      <c r="Q289" s="4">
        <f t="shared" si="112"/>
        <v>0.880196156231035</v>
      </c>
      <c r="R289" s="4">
        <f t="shared" si="113"/>
        <v>0.10847729187115107</v>
      </c>
      <c r="S289" s="5">
        <f t="shared" si="99"/>
        <v>3.6620732686377475</v>
      </c>
      <c r="T289" s="5">
        <f t="shared" si="100"/>
        <v>0.45908389696189267</v>
      </c>
      <c r="U289" s="5">
        <f t="shared" si="101"/>
        <v>4.404773105686904</v>
      </c>
      <c r="V289" s="5">
        <f t="shared" si="102"/>
        <v>0.2349745194672121</v>
      </c>
      <c r="W289" s="5">
        <f t="shared" si="103"/>
        <v>0.07871320003480599</v>
      </c>
      <c r="X289" s="5">
        <f t="shared" si="104"/>
        <v>0.021783990422653724</v>
      </c>
      <c r="Y289" s="5">
        <f t="shared" si="105"/>
        <v>0.0026847064378412336</v>
      </c>
      <c r="Z289" s="54">
        <v>6153.864382965505</v>
      </c>
    </row>
    <row r="290" spans="1:26" ht="12.75">
      <c r="A290" s="31">
        <v>39049</v>
      </c>
      <c r="B290" s="34">
        <v>12</v>
      </c>
      <c r="C290" s="34">
        <v>18039</v>
      </c>
      <c r="D290" s="33">
        <v>0.544</v>
      </c>
      <c r="E290" s="7">
        <v>7.267895981749125</v>
      </c>
      <c r="F290" s="7">
        <v>0.653084423728909</v>
      </c>
      <c r="G290" s="7">
        <v>6.248449426058918</v>
      </c>
      <c r="H290" s="7">
        <v>0.6820616416222544</v>
      </c>
      <c r="I290" s="7">
        <v>0.5746514124056558</v>
      </c>
      <c r="J290" s="7">
        <v>0.12473323972334836</v>
      </c>
      <c r="K290" s="7">
        <v>0.009260759429474769</v>
      </c>
      <c r="L290" s="4">
        <f t="shared" si="107"/>
        <v>155.23632382035723</v>
      </c>
      <c r="M290" s="4">
        <f t="shared" si="108"/>
        <v>9.927874617200656</v>
      </c>
      <c r="N290" s="4">
        <f t="shared" si="109"/>
        <v>86.97913090708849</v>
      </c>
      <c r="O290" s="4">
        <f t="shared" si="110"/>
        <v>10.17635836295176</v>
      </c>
      <c r="P290" s="4">
        <f t="shared" si="111"/>
        <v>3.755108930566864</v>
      </c>
      <c r="Q290" s="4">
        <f t="shared" si="112"/>
        <v>1.0049293959543832</v>
      </c>
      <c r="R290" s="4">
        <f t="shared" si="113"/>
        <v>0.11773805130062584</v>
      </c>
      <c r="S290" s="5">
        <f t="shared" si="99"/>
        <v>3.903497781745886</v>
      </c>
      <c r="T290" s="5">
        <f t="shared" si="100"/>
        <v>0.4992831006554929</v>
      </c>
      <c r="U290" s="5">
        <f t="shared" si="101"/>
        <v>4.821726864409806</v>
      </c>
      <c r="V290" s="5">
        <f t="shared" si="102"/>
        <v>0.25588980284023055</v>
      </c>
      <c r="W290" s="5">
        <f t="shared" si="103"/>
        <v>0.0944241593716464</v>
      </c>
      <c r="X290" s="5">
        <f t="shared" si="104"/>
        <v>0.025269470259155623</v>
      </c>
      <c r="Y290" s="5">
        <f t="shared" si="105"/>
        <v>0.0029605842934732458</v>
      </c>
      <c r="Z290" s="54">
        <v>6096.277977182083</v>
      </c>
    </row>
    <row r="291" spans="1:26" ht="12.75">
      <c r="A291" s="31">
        <v>39050</v>
      </c>
      <c r="B291" s="34">
        <v>13</v>
      </c>
      <c r="C291" s="34">
        <v>17790</v>
      </c>
      <c r="D291" s="33">
        <v>0.606</v>
      </c>
      <c r="E291" s="7">
        <v>8.174654836491978</v>
      </c>
      <c r="F291" s="7">
        <v>0.651417038379794</v>
      </c>
      <c r="G291" s="7">
        <v>8.013880509210068</v>
      </c>
      <c r="H291" s="7">
        <v>0.6676861882949896</v>
      </c>
      <c r="I291" s="7">
        <v>0.5615682477069278</v>
      </c>
      <c r="J291" s="7">
        <v>0.10586306411362764</v>
      </c>
      <c r="K291" s="7">
        <v>0.006974515466855996</v>
      </c>
      <c r="L291" s="4">
        <f t="shared" si="107"/>
        <v>163.4109786568492</v>
      </c>
      <c r="M291" s="4">
        <f t="shared" si="108"/>
        <v>10.57929165558045</v>
      </c>
      <c r="N291" s="4">
        <f t="shared" si="109"/>
        <v>94.99301141629856</v>
      </c>
      <c r="O291" s="4">
        <f t="shared" si="110"/>
        <v>10.84404455124675</v>
      </c>
      <c r="P291" s="4">
        <f t="shared" si="111"/>
        <v>4.316677178273792</v>
      </c>
      <c r="Q291" s="4">
        <f t="shared" si="112"/>
        <v>1.1107924600680108</v>
      </c>
      <c r="R291" s="4">
        <f t="shared" si="113"/>
        <v>0.12471256676748184</v>
      </c>
      <c r="S291" s="5">
        <f t="shared" si="99"/>
        <v>4.16656660588796</v>
      </c>
      <c r="T291" s="5">
        <f t="shared" si="100"/>
        <v>0.5394903535661936</v>
      </c>
      <c r="U291" s="5">
        <f t="shared" si="101"/>
        <v>5.339685858139323</v>
      </c>
      <c r="V291" s="5">
        <f t="shared" si="102"/>
        <v>0.2764957059272358</v>
      </c>
      <c r="W291" s="5">
        <f t="shared" si="103"/>
        <v>0.11006434896374323</v>
      </c>
      <c r="X291" s="5">
        <f t="shared" si="104"/>
        <v>0.0283223979700309</v>
      </c>
      <c r="Y291" s="5">
        <f t="shared" si="105"/>
        <v>0.0031798549907661473</v>
      </c>
      <c r="Z291" s="54">
        <v>7792.490473675223</v>
      </c>
    </row>
    <row r="292" spans="1:26" ht="12.75">
      <c r="A292" s="31">
        <v>39051</v>
      </c>
      <c r="B292" s="34">
        <v>14</v>
      </c>
      <c r="C292" s="34">
        <v>17305</v>
      </c>
      <c r="D292" s="33">
        <v>0.683</v>
      </c>
      <c r="E292" s="7">
        <v>5.825117044531691</v>
      </c>
      <c r="F292" s="7">
        <v>0.6363099055568922</v>
      </c>
      <c r="G292" s="7">
        <v>8.081170354042264</v>
      </c>
      <c r="H292" s="7">
        <v>0.38478737993002543</v>
      </c>
      <c r="I292" s="7">
        <v>0.720089528329452</v>
      </c>
      <c r="J292" s="7">
        <v>0.14926050366717664</v>
      </c>
      <c r="K292" s="7">
        <v>0.00561677445373929</v>
      </c>
      <c r="L292" s="4">
        <f t="shared" si="107"/>
        <v>169.2360957013809</v>
      </c>
      <c r="M292" s="4">
        <f t="shared" si="108"/>
        <v>11.215601561137342</v>
      </c>
      <c r="N292" s="4">
        <f t="shared" si="109"/>
        <v>103.07418177034083</v>
      </c>
      <c r="O292" s="4">
        <f t="shared" si="110"/>
        <v>11.228831931176774</v>
      </c>
      <c r="P292" s="4">
        <f t="shared" si="111"/>
        <v>5.0367667066032435</v>
      </c>
      <c r="Q292" s="4">
        <f t="shared" si="112"/>
        <v>1.2600529637351874</v>
      </c>
      <c r="R292" s="4">
        <f t="shared" si="113"/>
        <v>0.13032934122122114</v>
      </c>
      <c r="S292" s="5">
        <f t="shared" si="99"/>
        <v>4.43602964519771</v>
      </c>
      <c r="T292" s="5">
        <f t="shared" si="100"/>
        <v>0.5879684331848481</v>
      </c>
      <c r="U292" s="5">
        <f t="shared" si="101"/>
        <v>5.956323708196523</v>
      </c>
      <c r="V292" s="5">
        <f t="shared" si="102"/>
        <v>0.2943310120763817</v>
      </c>
      <c r="W292" s="5">
        <f t="shared" si="103"/>
        <v>0.132024118931825</v>
      </c>
      <c r="X292" s="5">
        <f t="shared" si="104"/>
        <v>0.03302860585670506</v>
      </c>
      <c r="Y292" s="5">
        <f t="shared" si="105"/>
        <v>0.0034162027840477266</v>
      </c>
      <c r="Z292" s="54">
        <v>9011.67467039666</v>
      </c>
    </row>
    <row r="293" spans="1:25" ht="12.75">
      <c r="A293" s="31">
        <v>39052</v>
      </c>
      <c r="B293" s="34">
        <v>15</v>
      </c>
      <c r="C293" s="34">
        <v>17191</v>
      </c>
      <c r="D293" s="33">
        <v>0.805</v>
      </c>
      <c r="E293" s="10">
        <v>18.7421547</v>
      </c>
      <c r="F293" s="10">
        <v>1.5297109000000002</v>
      </c>
      <c r="G293" s="6">
        <v>26.33249648409601</v>
      </c>
      <c r="H293" s="6">
        <v>1.245402525</v>
      </c>
      <c r="I293" s="6">
        <v>2.1140019966808494</v>
      </c>
      <c r="J293" s="6">
        <v>0.707888741709714</v>
      </c>
      <c r="K293" s="6">
        <v>0.0496542436313006</v>
      </c>
      <c r="L293" s="4">
        <f t="shared" si="107"/>
        <v>187.97825040138088</v>
      </c>
      <c r="M293" s="4">
        <f t="shared" si="108"/>
        <v>12.745312461137342</v>
      </c>
      <c r="N293" s="4">
        <f t="shared" si="109"/>
        <v>129.40667825443683</v>
      </c>
      <c r="O293" s="4">
        <f t="shared" si="110"/>
        <v>12.474234456176774</v>
      </c>
      <c r="P293" s="4">
        <f t="shared" si="111"/>
        <v>7.150768703284093</v>
      </c>
      <c r="Q293" s="4">
        <f t="shared" si="112"/>
        <v>1.9679417054449013</v>
      </c>
      <c r="R293" s="4">
        <f t="shared" si="113"/>
        <v>0.17998358485252175</v>
      </c>
      <c r="S293" s="5">
        <f t="shared" si="99"/>
        <v>4.959975241816437</v>
      </c>
      <c r="T293" s="5">
        <f t="shared" si="100"/>
        <v>0.6725930699054038</v>
      </c>
      <c r="U293" s="5">
        <f t="shared" si="101"/>
        <v>7.527582936096611</v>
      </c>
      <c r="V293" s="5">
        <f t="shared" si="102"/>
        <v>0.32914389793041615</v>
      </c>
      <c r="W293" s="5">
        <f t="shared" si="103"/>
        <v>0.18867946505785962</v>
      </c>
      <c r="X293" s="5">
        <f t="shared" si="104"/>
        <v>0.051925912255820335</v>
      </c>
      <c r="Y293" s="5">
        <f t="shared" si="105"/>
        <v>0.004749028799319636</v>
      </c>
    </row>
    <row r="294" spans="1:25" ht="12.75">
      <c r="A294" s="31">
        <v>39053</v>
      </c>
      <c r="B294" s="34">
        <v>16</v>
      </c>
      <c r="C294" s="34">
        <v>17003</v>
      </c>
      <c r="D294" s="33">
        <v>0.849</v>
      </c>
      <c r="E294" s="10">
        <v>19.972134699999998</v>
      </c>
      <c r="F294" s="10">
        <v>1.6149527000000001</v>
      </c>
      <c r="G294" s="6">
        <v>28.388471651738882</v>
      </c>
      <c r="H294" s="6">
        <v>1.26870038</v>
      </c>
      <c r="I294" s="6">
        <v>2.350732408888922</v>
      </c>
      <c r="J294" s="6">
        <v>0.7948359406795226</v>
      </c>
      <c r="K294" s="6">
        <v>0.05581391714387553</v>
      </c>
      <c r="L294" s="4">
        <f t="shared" si="107"/>
        <v>207.95038510138087</v>
      </c>
      <c r="M294" s="4">
        <f t="shared" si="108"/>
        <v>14.360265161137342</v>
      </c>
      <c r="N294" s="4">
        <f t="shared" si="109"/>
        <v>157.7951499061757</v>
      </c>
      <c r="O294" s="4">
        <f t="shared" si="110"/>
        <v>13.742934836176774</v>
      </c>
      <c r="P294" s="4">
        <f t="shared" si="111"/>
        <v>9.501501112173015</v>
      </c>
      <c r="Q294" s="4">
        <f t="shared" si="112"/>
        <v>2.762777646124424</v>
      </c>
      <c r="R294" s="4">
        <f t="shared" si="113"/>
        <v>0.23579750199639726</v>
      </c>
      <c r="S294" s="5">
        <f t="shared" si="99"/>
        <v>5.547626576603327</v>
      </c>
      <c r="T294" s="5">
        <f t="shared" si="100"/>
        <v>0.7661961156374638</v>
      </c>
      <c r="U294" s="5">
        <f t="shared" si="101"/>
        <v>9.280429918612933</v>
      </c>
      <c r="V294" s="5">
        <f t="shared" si="102"/>
        <v>0.366629138486725</v>
      </c>
      <c r="W294" s="5">
        <f t="shared" si="103"/>
        <v>0.25347767479160616</v>
      </c>
      <c r="X294" s="5">
        <f t="shared" si="104"/>
        <v>0.07370440159278002</v>
      </c>
      <c r="Y294" s="5">
        <f t="shared" si="105"/>
        <v>0.006290522078784085</v>
      </c>
    </row>
    <row r="295" spans="1:25" ht="12.75">
      <c r="A295" s="31">
        <v>39054</v>
      </c>
      <c r="B295" s="34">
        <v>17</v>
      </c>
      <c r="C295" s="34">
        <v>16913</v>
      </c>
      <c r="D295" s="33">
        <v>0.952</v>
      </c>
      <c r="E295" s="10">
        <v>21.230994699999997</v>
      </c>
      <c r="F295" s="10">
        <v>1.7001945</v>
      </c>
      <c r="G295" s="6">
        <v>30.52172115982089</v>
      </c>
      <c r="H295" s="6">
        <v>1.2895349150000004</v>
      </c>
      <c r="I295" s="6">
        <v>2.5991726650816678</v>
      </c>
      <c r="J295" s="6">
        <v>0.887185104381154</v>
      </c>
      <c r="K295" s="6">
        <v>0.06246303034509166</v>
      </c>
      <c r="L295" s="4">
        <f t="shared" si="107"/>
        <v>229.18137980138087</v>
      </c>
      <c r="M295" s="4">
        <f t="shared" si="108"/>
        <v>16.06045966113734</v>
      </c>
      <c r="N295" s="4">
        <f t="shared" si="109"/>
        <v>188.3168710659966</v>
      </c>
      <c r="O295" s="4">
        <f t="shared" si="110"/>
        <v>15.032469751176775</v>
      </c>
      <c r="P295" s="4">
        <f t="shared" si="111"/>
        <v>12.100673777254682</v>
      </c>
      <c r="Q295" s="4">
        <f t="shared" si="112"/>
        <v>3.649962750505578</v>
      </c>
      <c r="R295" s="4">
        <f t="shared" si="113"/>
        <v>0.2982605323414889</v>
      </c>
      <c r="S295" s="5">
        <f t="shared" si="99"/>
        <v>6.146554359244745</v>
      </c>
      <c r="T295" s="5">
        <f t="shared" si="100"/>
        <v>0.8614704076499613</v>
      </c>
      <c r="U295" s="5">
        <f t="shared" si="101"/>
        <v>11.134445164429527</v>
      </c>
      <c r="V295" s="5">
        <f t="shared" si="102"/>
        <v>0.4031649192416358</v>
      </c>
      <c r="W295" s="5">
        <f t="shared" si="103"/>
        <v>0.3245353057034662</v>
      </c>
      <c r="X295" s="5">
        <f t="shared" si="104"/>
        <v>0.09789056368647372</v>
      </c>
      <c r="Y295" s="5">
        <f t="shared" si="105"/>
        <v>0.007999230028386413</v>
      </c>
    </row>
    <row r="296" spans="1:25" ht="12.75">
      <c r="A296" s="31">
        <v>39055</v>
      </c>
      <c r="B296" s="34">
        <v>18</v>
      </c>
      <c r="C296" s="34">
        <v>16528</v>
      </c>
      <c r="D296" s="33">
        <v>1.019</v>
      </c>
      <c r="E296" s="10">
        <v>22.512614699999997</v>
      </c>
      <c r="F296" s="10">
        <v>1.7854363000000002</v>
      </c>
      <c r="G296" s="6">
        <v>32.73224500834201</v>
      </c>
      <c r="H296" s="6">
        <v>1.3084674599999997</v>
      </c>
      <c r="I296" s="6">
        <v>2.8588441389614347</v>
      </c>
      <c r="J296" s="6">
        <v>0.9848788630523728</v>
      </c>
      <c r="K296" s="6">
        <v>0.06962029444603499</v>
      </c>
      <c r="L296" s="4">
        <f t="shared" si="107"/>
        <v>251.69399450138087</v>
      </c>
      <c r="M296" s="4">
        <f t="shared" si="108"/>
        <v>17.84589596113734</v>
      </c>
      <c r="N296" s="4">
        <f t="shared" si="109"/>
        <v>221.0491160743386</v>
      </c>
      <c r="O296" s="4">
        <f t="shared" si="110"/>
        <v>16.340937211176776</v>
      </c>
      <c r="P296" s="4">
        <f t="shared" si="111"/>
        <v>14.959517916216118</v>
      </c>
      <c r="Q296" s="4">
        <f t="shared" si="112"/>
        <v>4.634841613557951</v>
      </c>
      <c r="R296" s="4">
        <f t="shared" si="113"/>
        <v>0.3678808267875239</v>
      </c>
      <c r="S296" s="5">
        <f t="shared" si="99"/>
        <v>6.907574776489979</v>
      </c>
      <c r="T296" s="5">
        <f t="shared" si="100"/>
        <v>0.9795375614680419</v>
      </c>
      <c r="U296" s="5">
        <f t="shared" si="101"/>
        <v>13.374220478844302</v>
      </c>
      <c r="V296" s="5">
        <f t="shared" si="102"/>
        <v>0.44846618580528713</v>
      </c>
      <c r="W296" s="5">
        <f t="shared" si="103"/>
        <v>0.4105540492978964</v>
      </c>
      <c r="X296" s="5">
        <f t="shared" si="104"/>
        <v>0.12720015464120804</v>
      </c>
      <c r="Y296" s="5">
        <f t="shared" si="105"/>
        <v>0.010096245343103875</v>
      </c>
    </row>
    <row r="297" spans="1:26" ht="12.75">
      <c r="A297" s="31">
        <v>39056</v>
      </c>
      <c r="B297" s="34">
        <v>19</v>
      </c>
      <c r="C297" s="34">
        <v>16420</v>
      </c>
      <c r="D297" s="33">
        <v>1.148</v>
      </c>
      <c r="E297" s="7">
        <v>4.784486724124556</v>
      </c>
      <c r="F297" s="7">
        <v>1.2775434417904084</v>
      </c>
      <c r="G297" s="7">
        <v>10.375177389590036</v>
      </c>
      <c r="H297" s="7">
        <v>0.849837137269984</v>
      </c>
      <c r="I297" s="7">
        <v>1.4780370523315995</v>
      </c>
      <c r="J297" s="7">
        <v>0.3091922764453746</v>
      </c>
      <c r="K297" s="7">
        <v>0.012633122111703587</v>
      </c>
      <c r="L297" s="4">
        <f t="shared" si="107"/>
        <v>256.47848122550545</v>
      </c>
      <c r="M297" s="4">
        <f t="shared" si="108"/>
        <v>19.12343940292775</v>
      </c>
      <c r="N297" s="4">
        <f t="shared" si="109"/>
        <v>231.42429346392862</v>
      </c>
      <c r="O297" s="4">
        <f t="shared" si="110"/>
        <v>17.19077434844676</v>
      </c>
      <c r="P297" s="4">
        <f t="shared" si="111"/>
        <v>16.43755496854772</v>
      </c>
      <c r="Q297" s="4">
        <f t="shared" si="112"/>
        <v>4.944033890003325</v>
      </c>
      <c r="R297" s="4">
        <f t="shared" si="113"/>
        <v>0.38051394889922746</v>
      </c>
      <c r="S297" s="5">
        <f t="shared" si="99"/>
        <v>7.0851789941467285</v>
      </c>
      <c r="T297" s="5">
        <f t="shared" si="100"/>
        <v>1.0565642037963494</v>
      </c>
      <c r="U297" s="5">
        <f t="shared" si="101"/>
        <v>14.094049541043157</v>
      </c>
      <c r="V297" s="5">
        <f t="shared" si="102"/>
        <v>0.4748925240228654</v>
      </c>
      <c r="W297" s="5">
        <f t="shared" si="103"/>
        <v>0.454084953333328</v>
      </c>
      <c r="X297" s="5">
        <f t="shared" si="104"/>
        <v>0.13657818346562173</v>
      </c>
      <c r="Y297" s="5">
        <f t="shared" si="105"/>
        <v>0.01051163990381788</v>
      </c>
      <c r="Z297" s="54">
        <v>9090.715710213324</v>
      </c>
    </row>
    <row r="298" spans="1:26" ht="12.75">
      <c r="A298" s="31">
        <v>39057</v>
      </c>
      <c r="B298" s="34">
        <v>20</v>
      </c>
      <c r="C298" s="34">
        <v>16301</v>
      </c>
      <c r="D298" s="33">
        <v>1.194</v>
      </c>
      <c r="E298" s="7">
        <v>5.576422041317524</v>
      </c>
      <c r="F298" s="7">
        <v>1.3831558189616502</v>
      </c>
      <c r="G298" s="7">
        <v>10.641675580356923</v>
      </c>
      <c r="H298" s="7">
        <v>1.286432358448471</v>
      </c>
      <c r="I298" s="7">
        <v>1.4482724114477985</v>
      </c>
      <c r="J298" s="7">
        <v>0.3979122964213947</v>
      </c>
      <c r="K298" s="7">
        <v>0.01280882829948171</v>
      </c>
      <c r="L298" s="4">
        <f t="shared" si="107"/>
        <v>262.054903266823</v>
      </c>
      <c r="M298" s="4">
        <f t="shared" si="108"/>
        <v>20.506595221889402</v>
      </c>
      <c r="N298" s="4">
        <f t="shared" si="109"/>
        <v>242.06596904428554</v>
      </c>
      <c r="O298" s="4">
        <f t="shared" si="110"/>
        <v>18.47720670689523</v>
      </c>
      <c r="P298" s="4">
        <f t="shared" si="111"/>
        <v>17.88582737999552</v>
      </c>
      <c r="Q298" s="4">
        <f t="shared" si="112"/>
        <v>5.34194618642472</v>
      </c>
      <c r="R298" s="4">
        <f t="shared" si="113"/>
        <v>0.3933227771987092</v>
      </c>
      <c r="S298" s="5">
        <f t="shared" si="99"/>
        <v>7.292074358740624</v>
      </c>
      <c r="T298" s="5">
        <f t="shared" si="100"/>
        <v>1.1412541062080894</v>
      </c>
      <c r="U298" s="5">
        <f t="shared" si="101"/>
        <v>14.849761919163582</v>
      </c>
      <c r="V298" s="5">
        <f t="shared" si="102"/>
        <v>0.5141562457669884</v>
      </c>
      <c r="W298" s="5">
        <f t="shared" si="103"/>
        <v>0.4977002208187208</v>
      </c>
      <c r="X298" s="5">
        <f t="shared" si="104"/>
        <v>0.14864773879898494</v>
      </c>
      <c r="Y298" s="5">
        <f t="shared" si="105"/>
        <v>0.010944801652495829</v>
      </c>
      <c r="Z298" s="54">
        <v>9574.30202681</v>
      </c>
    </row>
    <row r="299" spans="1:26" ht="12.75">
      <c r="A299" s="31">
        <v>39058</v>
      </c>
      <c r="B299" s="34">
        <v>21</v>
      </c>
      <c r="C299" s="34">
        <v>16231</v>
      </c>
      <c r="D299" s="33">
        <v>1.328</v>
      </c>
      <c r="E299" s="7">
        <v>5.821145012149058</v>
      </c>
      <c r="F299" s="7">
        <v>1.7954642543273984</v>
      </c>
      <c r="G299" s="7">
        <v>12.407556341897003</v>
      </c>
      <c r="H299" s="7">
        <v>2.0788197808589994</v>
      </c>
      <c r="I299" s="7">
        <v>3.042729072104046</v>
      </c>
      <c r="J299" s="7">
        <v>1.01886433028928</v>
      </c>
      <c r="K299" s="7">
        <v>0.04632549288106321</v>
      </c>
      <c r="L299" s="4">
        <f t="shared" si="107"/>
        <v>267.876048278972</v>
      </c>
      <c r="M299" s="4">
        <f t="shared" si="108"/>
        <v>22.3020594762168</v>
      </c>
      <c r="N299" s="4">
        <f t="shared" si="109"/>
        <v>254.47352538618253</v>
      </c>
      <c r="O299" s="4">
        <f t="shared" si="110"/>
        <v>20.55602648775423</v>
      </c>
      <c r="P299" s="4">
        <f t="shared" si="111"/>
        <v>20.928556452099564</v>
      </c>
      <c r="Q299" s="4">
        <f t="shared" si="112"/>
        <v>6.360810516714</v>
      </c>
      <c r="R299" s="4">
        <f t="shared" si="113"/>
        <v>0.43964827007977236</v>
      </c>
      <c r="S299" s="5">
        <f t="shared" si="99"/>
        <v>7.486203899903993</v>
      </c>
      <c r="T299" s="5">
        <f t="shared" si="100"/>
        <v>1.246529995491583</v>
      </c>
      <c r="U299" s="5">
        <f t="shared" si="101"/>
        <v>15.67824073601026</v>
      </c>
      <c r="V299" s="5">
        <f t="shared" si="102"/>
        <v>0.5744694482684566</v>
      </c>
      <c r="W299" s="5">
        <f t="shared" si="103"/>
        <v>0.5848803651452382</v>
      </c>
      <c r="X299" s="5">
        <f t="shared" si="104"/>
        <v>0.17776253159888303</v>
      </c>
      <c r="Y299" s="5">
        <f t="shared" si="105"/>
        <v>0.012286640090455594</v>
      </c>
      <c r="Z299" s="54">
        <v>9094.180701402918</v>
      </c>
    </row>
    <row r="300" spans="1:26" ht="12.75">
      <c r="A300" s="31">
        <v>39059</v>
      </c>
      <c r="B300" s="34">
        <v>22</v>
      </c>
      <c r="C300" s="34">
        <v>16171</v>
      </c>
      <c r="D300" s="33">
        <v>1.424</v>
      </c>
      <c r="E300" s="7">
        <v>6.377630190408126</v>
      </c>
      <c r="F300" s="7">
        <v>2.0039820300192743</v>
      </c>
      <c r="G300" s="7">
        <v>14.92286130084449</v>
      </c>
      <c r="H300" s="7">
        <v>2.502988166862588</v>
      </c>
      <c r="I300" s="7">
        <v>2.859452268829283</v>
      </c>
      <c r="J300" s="7">
        <v>0.9248498291596802</v>
      </c>
      <c r="K300" s="7">
        <v>0.05382075342524424</v>
      </c>
      <c r="L300" s="4">
        <f t="shared" si="107"/>
        <v>274.25367846938013</v>
      </c>
      <c r="M300" s="4">
        <f t="shared" si="108"/>
        <v>24.306041506236074</v>
      </c>
      <c r="N300" s="4">
        <f t="shared" si="109"/>
        <v>269.396386687027</v>
      </c>
      <c r="O300" s="4">
        <f t="shared" si="110"/>
        <v>23.059014654616817</v>
      </c>
      <c r="P300" s="4">
        <f t="shared" si="111"/>
        <v>23.788008720928847</v>
      </c>
      <c r="Q300" s="4">
        <f t="shared" si="112"/>
        <v>7.285660345873681</v>
      </c>
      <c r="R300" s="4">
        <f t="shared" si="113"/>
        <v>0.4934690235050166</v>
      </c>
      <c r="S300" s="5">
        <f t="shared" si="99"/>
        <v>7.692874191683312</v>
      </c>
      <c r="T300" s="5">
        <f t="shared" si="100"/>
        <v>1.3635792996386968</v>
      </c>
      <c r="U300" s="5">
        <f t="shared" si="101"/>
        <v>16.659228661618144</v>
      </c>
      <c r="V300" s="5">
        <f t="shared" si="102"/>
        <v>0.6468102805846385</v>
      </c>
      <c r="W300" s="5">
        <f t="shared" si="103"/>
        <v>0.66725871967184</v>
      </c>
      <c r="X300" s="5">
        <f t="shared" si="104"/>
        <v>0.2043643270600644</v>
      </c>
      <c r="Y300" s="5">
        <f t="shared" si="105"/>
        <v>0.013841911388403657</v>
      </c>
      <c r="Z300" s="54">
        <v>8189.625041622835</v>
      </c>
    </row>
    <row r="301" spans="1:26" ht="12.75">
      <c r="A301" s="31">
        <v>39060</v>
      </c>
      <c r="B301" s="34">
        <v>23</v>
      </c>
      <c r="C301" s="34">
        <v>16127</v>
      </c>
      <c r="D301" s="33">
        <v>1.54</v>
      </c>
      <c r="E301" s="7">
        <v>7.044408900974769</v>
      </c>
      <c r="F301" s="7">
        <v>1.9184848701956856</v>
      </c>
      <c r="G301" s="7">
        <v>19.006451734446163</v>
      </c>
      <c r="H301" s="7">
        <v>2.1954890018066506</v>
      </c>
      <c r="I301" s="7">
        <v>2.9481387807179558</v>
      </c>
      <c r="J301" s="7">
        <v>0.9618155609366682</v>
      </c>
      <c r="K301" s="7">
        <v>0.05965463829903417</v>
      </c>
      <c r="L301" s="4">
        <f t="shared" si="107"/>
        <v>281.2980873703549</v>
      </c>
      <c r="M301" s="4">
        <f t="shared" si="108"/>
        <v>26.22452637643176</v>
      </c>
      <c r="N301" s="4">
        <f t="shared" si="109"/>
        <v>288.4028384214732</v>
      </c>
      <c r="O301" s="4">
        <f t="shared" si="110"/>
        <v>25.254503656423466</v>
      </c>
      <c r="P301" s="4">
        <f t="shared" si="111"/>
        <v>26.7361475016468</v>
      </c>
      <c r="Q301" s="4">
        <f t="shared" si="112"/>
        <v>8.24747590681035</v>
      </c>
      <c r="R301" s="4">
        <f t="shared" si="113"/>
        <v>0.5531236618040507</v>
      </c>
      <c r="S301" s="5">
        <f t="shared" si="99"/>
        <v>7.9119992826435785</v>
      </c>
      <c r="T301" s="5">
        <f t="shared" si="100"/>
        <v>1.475221078235189</v>
      </c>
      <c r="U301" s="5">
        <f t="shared" si="101"/>
        <v>17.883229269019232</v>
      </c>
      <c r="V301" s="5">
        <f t="shared" si="102"/>
        <v>0.7103269584270903</v>
      </c>
      <c r="W301" s="5">
        <f t="shared" si="103"/>
        <v>0.7520007755160284</v>
      </c>
      <c r="X301" s="5">
        <f t="shared" si="104"/>
        <v>0.23197464322745548</v>
      </c>
      <c r="Y301" s="5">
        <f t="shared" si="105"/>
        <v>0.015557567619167694</v>
      </c>
      <c r="Z301" s="54">
        <v>8472.220051974038</v>
      </c>
    </row>
    <row r="302" spans="1:26" ht="12.75">
      <c r="A302" s="31">
        <v>39061</v>
      </c>
      <c r="B302" s="34">
        <v>24</v>
      </c>
      <c r="C302" s="34">
        <v>16102</v>
      </c>
      <c r="D302" s="33">
        <v>1.705</v>
      </c>
      <c r="E302" s="7">
        <v>7.649257629364029</v>
      </c>
      <c r="F302" s="7">
        <v>1.9036408982284136</v>
      </c>
      <c r="G302" s="7">
        <v>20.807739937610755</v>
      </c>
      <c r="H302" s="7">
        <v>2.1031640667356495</v>
      </c>
      <c r="I302" s="7">
        <v>3.232561661806556</v>
      </c>
      <c r="J302" s="7">
        <v>1.0106722058523165</v>
      </c>
      <c r="K302" s="7">
        <v>0.0701063818368158</v>
      </c>
      <c r="L302" s="4">
        <f t="shared" si="107"/>
        <v>288.9473449997189</v>
      </c>
      <c r="M302" s="4">
        <f t="shared" si="108"/>
        <v>28.128167274660175</v>
      </c>
      <c r="N302" s="4">
        <f t="shared" si="109"/>
        <v>309.2105783590839</v>
      </c>
      <c r="O302" s="4">
        <f t="shared" si="110"/>
        <v>27.357667723159118</v>
      </c>
      <c r="P302" s="4">
        <f t="shared" si="111"/>
        <v>29.968709163453358</v>
      </c>
      <c r="Q302" s="4">
        <f t="shared" si="112"/>
        <v>9.258148112662665</v>
      </c>
      <c r="R302" s="4">
        <f t="shared" si="113"/>
        <v>0.6232300436408665</v>
      </c>
      <c r="S302" s="5">
        <f t="shared" si="99"/>
        <v>8.13976622108263</v>
      </c>
      <c r="T302" s="5">
        <f t="shared" si="100"/>
        <v>1.5847642126177934</v>
      </c>
      <c r="U302" s="5">
        <f t="shared" si="101"/>
        <v>19.20324048932331</v>
      </c>
      <c r="V302" s="5">
        <f t="shared" si="102"/>
        <v>0.7706768152543148</v>
      </c>
      <c r="W302" s="5">
        <f t="shared" si="103"/>
        <v>0.8442309325886501</v>
      </c>
      <c r="X302" s="5">
        <f t="shared" si="104"/>
        <v>0.2608058616261201</v>
      </c>
      <c r="Y302" s="5">
        <f t="shared" si="105"/>
        <v>0.017556648105545712</v>
      </c>
      <c r="Z302" s="54">
        <v>8936.461924440711</v>
      </c>
    </row>
    <row r="303" spans="1:26" ht="12.75">
      <c r="A303" s="31">
        <v>39062</v>
      </c>
      <c r="B303" s="34">
        <v>25</v>
      </c>
      <c r="C303" s="34">
        <v>16064</v>
      </c>
      <c r="D303" s="33">
        <v>1.785</v>
      </c>
      <c r="E303" s="7">
        <v>9.085476712567711</v>
      </c>
      <c r="F303" s="7">
        <v>1.7343274186561357</v>
      </c>
      <c r="G303" s="7">
        <v>21.72695152401421</v>
      </c>
      <c r="H303" s="7">
        <v>2.1219706917064065</v>
      </c>
      <c r="I303" s="7">
        <v>4.841889230057524</v>
      </c>
      <c r="J303" s="7">
        <v>1.6609208252744043</v>
      </c>
      <c r="K303" s="7">
        <v>0.08466729213114327</v>
      </c>
      <c r="L303" s="4">
        <f t="shared" si="107"/>
        <v>298.0328217122866</v>
      </c>
      <c r="M303" s="4">
        <f t="shared" si="108"/>
        <v>29.86249469331631</v>
      </c>
      <c r="N303" s="4">
        <f t="shared" si="109"/>
        <v>330.93752988309814</v>
      </c>
      <c r="O303" s="4">
        <f t="shared" si="110"/>
        <v>29.479638414865523</v>
      </c>
      <c r="P303" s="4">
        <f t="shared" si="111"/>
        <v>34.81059839351088</v>
      </c>
      <c r="Q303" s="4">
        <f t="shared" si="112"/>
        <v>10.91906893793707</v>
      </c>
      <c r="R303" s="4">
        <f t="shared" si="113"/>
        <v>0.7078973357720098</v>
      </c>
      <c r="S303" s="5">
        <f t="shared" si="99"/>
        <v>8.415568222652714</v>
      </c>
      <c r="T303" s="5">
        <f t="shared" si="100"/>
        <v>1.6864576186364888</v>
      </c>
      <c r="U303" s="5">
        <f t="shared" si="101"/>
        <v>20.601190854276528</v>
      </c>
      <c r="V303" s="5">
        <f t="shared" si="102"/>
        <v>0.8324180767544199</v>
      </c>
      <c r="W303" s="5">
        <f t="shared" si="103"/>
        <v>0.9829486697769257</v>
      </c>
      <c r="X303" s="5">
        <f t="shared" si="104"/>
        <v>0.30832231512999597</v>
      </c>
      <c r="Y303" s="5">
        <f t="shared" si="105"/>
        <v>0.019988933734199677</v>
      </c>
      <c r="Z303" s="54">
        <v>12010.421446731923</v>
      </c>
    </row>
    <row r="304" spans="1:26" ht="12.75">
      <c r="A304" s="31">
        <v>39063</v>
      </c>
      <c r="B304" s="34">
        <v>26</v>
      </c>
      <c r="C304" s="34">
        <v>16022</v>
      </c>
      <c r="D304" s="33">
        <v>1.932</v>
      </c>
      <c r="E304" s="7">
        <v>9.799972628646028</v>
      </c>
      <c r="F304" s="7">
        <v>1.7055250529879387</v>
      </c>
      <c r="G304" s="7">
        <v>23.981871403498165</v>
      </c>
      <c r="H304" s="6">
        <v>1.4588157800000003</v>
      </c>
      <c r="I304" s="7">
        <v>3.8117083836537686</v>
      </c>
      <c r="J304" s="7">
        <v>1.5468796789163415</v>
      </c>
      <c r="K304" s="7">
        <v>0.08066555922179265</v>
      </c>
      <c r="L304" s="4">
        <f t="shared" si="107"/>
        <v>307.8327943409326</v>
      </c>
      <c r="M304" s="4">
        <f t="shared" si="108"/>
        <v>31.56801974630425</v>
      </c>
      <c r="N304" s="4">
        <f t="shared" si="109"/>
        <v>354.9194012865963</v>
      </c>
      <c r="O304" s="4">
        <f t="shared" si="110"/>
        <v>30.938454194865525</v>
      </c>
      <c r="P304" s="4">
        <f t="shared" si="111"/>
        <v>38.622306777164646</v>
      </c>
      <c r="Q304" s="4">
        <f t="shared" si="112"/>
        <v>12.46594861685341</v>
      </c>
      <c r="R304" s="4">
        <f t="shared" si="113"/>
        <v>0.7885628949938024</v>
      </c>
      <c r="S304" s="5">
        <f t="shared" si="99"/>
        <v>8.715076489392525</v>
      </c>
      <c r="T304" s="5">
        <f t="shared" si="100"/>
        <v>1.7874489772717024</v>
      </c>
      <c r="U304" s="5">
        <f t="shared" si="101"/>
        <v>22.152003575495964</v>
      </c>
      <c r="V304" s="5">
        <f t="shared" si="102"/>
        <v>0.8759008128068283</v>
      </c>
      <c r="W304" s="5">
        <f t="shared" si="103"/>
        <v>1.093438918619516</v>
      </c>
      <c r="X304" s="5">
        <f t="shared" si="104"/>
        <v>0.35292437227591483</v>
      </c>
      <c r="Y304" s="5">
        <f t="shared" si="105"/>
        <v>0.02232506111404249</v>
      </c>
      <c r="Z304" s="54">
        <v>12865.634906815967</v>
      </c>
    </row>
    <row r="305" spans="1:26" ht="12.75">
      <c r="A305" s="31">
        <v>39064</v>
      </c>
      <c r="B305" s="34">
        <v>27</v>
      </c>
      <c r="C305" s="34">
        <v>15966</v>
      </c>
      <c r="D305" s="33">
        <v>1.981</v>
      </c>
      <c r="E305" s="7">
        <v>9.674104811423161</v>
      </c>
      <c r="F305" s="7">
        <v>1.904948240610985</v>
      </c>
      <c r="G305" s="7">
        <v>25.352143889435947</v>
      </c>
      <c r="H305" s="6">
        <v>1.485890265</v>
      </c>
      <c r="I305" s="7">
        <v>3.5699559041821574</v>
      </c>
      <c r="J305" s="7">
        <v>1.2439760863891343</v>
      </c>
      <c r="K305" s="7">
        <v>0.08299725597025498</v>
      </c>
      <c r="L305" s="4">
        <f t="shared" si="107"/>
        <v>317.50689915235574</v>
      </c>
      <c r="M305" s="4">
        <f t="shared" si="108"/>
        <v>33.472967986915236</v>
      </c>
      <c r="N305" s="4">
        <f t="shared" si="109"/>
        <v>380.27154517603225</v>
      </c>
      <c r="O305" s="4">
        <f t="shared" si="110"/>
        <v>32.42434445986552</v>
      </c>
      <c r="P305" s="4">
        <f t="shared" si="111"/>
        <v>42.192262681346804</v>
      </c>
      <c r="Q305" s="4">
        <f t="shared" si="112"/>
        <v>13.709924703242544</v>
      </c>
      <c r="R305" s="4">
        <f t="shared" si="113"/>
        <v>0.8715601509640574</v>
      </c>
      <c r="S305" s="5">
        <f t="shared" si="99"/>
        <v>9.020489130371326</v>
      </c>
      <c r="T305" s="5">
        <f t="shared" si="100"/>
        <v>1.9019589476217904</v>
      </c>
      <c r="U305" s="5">
        <f t="shared" si="101"/>
        <v>23.817583939373183</v>
      </c>
      <c r="V305" s="5">
        <f t="shared" si="102"/>
        <v>0.9211876892769011</v>
      </c>
      <c r="W305" s="5">
        <f t="shared" si="103"/>
        <v>1.1986978800112058</v>
      </c>
      <c r="X305" s="5">
        <f t="shared" si="104"/>
        <v>0.3895040614675447</v>
      </c>
      <c r="Y305" s="5">
        <f t="shared" si="105"/>
        <v>0.024761348144638384</v>
      </c>
      <c r="Z305" s="54">
        <v>13316.06626575941</v>
      </c>
    </row>
    <row r="306" spans="1:26" ht="12.75">
      <c r="A306" s="31">
        <v>39065</v>
      </c>
      <c r="B306" s="34">
        <v>28</v>
      </c>
      <c r="C306" s="34">
        <v>15932</v>
      </c>
      <c r="D306" s="33">
        <v>2.164</v>
      </c>
      <c r="E306" s="7">
        <v>10.508586716252898</v>
      </c>
      <c r="F306" s="7">
        <v>2.021783506379224</v>
      </c>
      <c r="G306" s="7">
        <v>28.129266802439428</v>
      </c>
      <c r="H306" s="7">
        <v>2.371827633434692</v>
      </c>
      <c r="I306" s="7">
        <v>3.8441025607225305</v>
      </c>
      <c r="J306" s="7">
        <v>1.2198451995610329</v>
      </c>
      <c r="K306" s="7">
        <v>0.09441546450555252</v>
      </c>
      <c r="L306" s="4">
        <f t="shared" si="107"/>
        <v>328.01548586860866</v>
      </c>
      <c r="M306" s="4">
        <f t="shared" si="108"/>
        <v>35.49475149329446</v>
      </c>
      <c r="N306" s="4">
        <f t="shared" si="109"/>
        <v>408.40081197847167</v>
      </c>
      <c r="O306" s="4">
        <f t="shared" si="110"/>
        <v>34.796172093300214</v>
      </c>
      <c r="P306" s="4">
        <f t="shared" si="111"/>
        <v>46.03636524206934</v>
      </c>
      <c r="Q306" s="4">
        <f t="shared" si="112"/>
        <v>14.929769902803578</v>
      </c>
      <c r="R306" s="4">
        <f t="shared" si="113"/>
        <v>0.9659756154696099</v>
      </c>
      <c r="S306" s="5">
        <f t="shared" si="99"/>
        <v>9.338929474642287</v>
      </c>
      <c r="T306" s="5">
        <f t="shared" si="100"/>
        <v>2.0211422642930414</v>
      </c>
      <c r="U306" s="5">
        <f t="shared" si="101"/>
        <v>25.63399522837507</v>
      </c>
      <c r="V306" s="5">
        <f t="shared" si="102"/>
        <v>0.9906818768215527</v>
      </c>
      <c r="W306" s="5">
        <f t="shared" si="103"/>
        <v>1.3107014357144522</v>
      </c>
      <c r="X306" s="5">
        <f t="shared" si="104"/>
        <v>0.4250655051413321</v>
      </c>
      <c r="Y306" s="5">
        <f t="shared" si="105"/>
        <v>0.0275022934457077</v>
      </c>
      <c r="Z306" s="54">
        <v>14163.043955677405</v>
      </c>
    </row>
    <row r="307" spans="1:26" ht="12.75">
      <c r="A307" s="31">
        <v>39066</v>
      </c>
      <c r="B307" s="34">
        <v>29</v>
      </c>
      <c r="C307" s="34">
        <v>15862</v>
      </c>
      <c r="D307" s="33">
        <v>2.298</v>
      </c>
      <c r="E307" s="7">
        <v>11.483675939041937</v>
      </c>
      <c r="F307" s="7">
        <v>2.140318029597035</v>
      </c>
      <c r="G307" s="7">
        <v>31.697170812601172</v>
      </c>
      <c r="H307" s="7">
        <v>2.6289850174768787</v>
      </c>
      <c r="I307" s="7">
        <v>3.6596215650652733</v>
      </c>
      <c r="J307" s="7">
        <v>1.3330802788069909</v>
      </c>
      <c r="K307" s="7">
        <v>0.10379440860748741</v>
      </c>
      <c r="L307" s="4">
        <f t="shared" si="107"/>
        <v>339.4991618076506</v>
      </c>
      <c r="M307" s="4">
        <f t="shared" si="108"/>
        <v>37.63506952289149</v>
      </c>
      <c r="N307" s="4">
        <f t="shared" si="109"/>
        <v>440.0979827910728</v>
      </c>
      <c r="O307" s="4">
        <f t="shared" si="110"/>
        <v>37.42515711077709</v>
      </c>
      <c r="P307" s="4">
        <f t="shared" si="111"/>
        <v>49.69598680713461</v>
      </c>
      <c r="Q307" s="4">
        <f t="shared" si="112"/>
        <v>16.26285018161057</v>
      </c>
      <c r="R307" s="4">
        <f t="shared" si="113"/>
        <v>1.0697700240770973</v>
      </c>
      <c r="S307" s="5">
        <f t="shared" si="99"/>
        <v>9.708537372081095</v>
      </c>
      <c r="T307" s="5">
        <f t="shared" si="100"/>
        <v>2.152473526110652</v>
      </c>
      <c r="U307" s="5">
        <f t="shared" si="101"/>
        <v>27.745428243038255</v>
      </c>
      <c r="V307" s="5">
        <f t="shared" si="102"/>
        <v>1.0702339720998924</v>
      </c>
      <c r="W307" s="5">
        <f t="shared" si="103"/>
        <v>1.4211385459410073</v>
      </c>
      <c r="X307" s="5">
        <f t="shared" si="104"/>
        <v>0.46506297077156444</v>
      </c>
      <c r="Y307" s="5">
        <f t="shared" si="105"/>
        <v>0.03059183475736801</v>
      </c>
      <c r="Z307" s="54">
        <v>14574.403647747915</v>
      </c>
    </row>
    <row r="308" spans="1:26" ht="12.75">
      <c r="A308" s="31">
        <v>39067</v>
      </c>
      <c r="B308" s="34">
        <v>30</v>
      </c>
      <c r="C308" s="34">
        <v>15820</v>
      </c>
      <c r="D308" s="33">
        <v>2.507</v>
      </c>
      <c r="E308" s="7">
        <v>12.959942893094105</v>
      </c>
      <c r="F308" s="7">
        <v>2.130014278259932</v>
      </c>
      <c r="G308" s="7">
        <v>35.19622966668712</v>
      </c>
      <c r="H308" s="7">
        <v>2.517530227328913</v>
      </c>
      <c r="I308" s="7">
        <v>3.848318867294625</v>
      </c>
      <c r="J308" s="7">
        <v>1.717383341710632</v>
      </c>
      <c r="K308" s="7">
        <v>0.0930890701606332</v>
      </c>
      <c r="L308" s="4">
        <f t="shared" si="107"/>
        <v>352.45910470074466</v>
      </c>
      <c r="M308" s="4">
        <f t="shared" si="108"/>
        <v>39.76508380115143</v>
      </c>
      <c r="N308" s="4">
        <f t="shared" si="109"/>
        <v>475.29421245775995</v>
      </c>
      <c r="O308" s="4">
        <f t="shared" si="110"/>
        <v>39.942687338106005</v>
      </c>
      <c r="P308" s="4">
        <f t="shared" si="111"/>
        <v>53.54430567442923</v>
      </c>
      <c r="Q308" s="4">
        <f t="shared" si="112"/>
        <v>17.980233523321203</v>
      </c>
      <c r="R308" s="4">
        <f t="shared" si="113"/>
        <v>1.1628590942377306</v>
      </c>
      <c r="S308" s="5">
        <f t="shared" si="99"/>
        <v>10.10590707283551</v>
      </c>
      <c r="T308" s="5">
        <f t="shared" si="100"/>
        <v>2.280334009127976</v>
      </c>
      <c r="U308" s="5">
        <f t="shared" si="101"/>
        <v>30.043881950553725</v>
      </c>
      <c r="V308" s="5">
        <f t="shared" si="102"/>
        <v>1.1452593537651632</v>
      </c>
      <c r="W308" s="5">
        <f t="shared" si="103"/>
        <v>1.53525265827567</v>
      </c>
      <c r="X308" s="5">
        <f t="shared" si="104"/>
        <v>0.5155394390757585</v>
      </c>
      <c r="Y308" s="5">
        <f t="shared" si="105"/>
        <v>0.03334215456044466</v>
      </c>
      <c r="Z308" s="54">
        <v>18091.62604184781</v>
      </c>
    </row>
    <row r="309" spans="1:26" ht="12.75">
      <c r="A309" s="31">
        <v>39068</v>
      </c>
      <c r="B309" s="34">
        <v>31</v>
      </c>
      <c r="C309" s="34">
        <v>15800</v>
      </c>
      <c r="D309" s="33">
        <v>2.662</v>
      </c>
      <c r="E309" s="7">
        <v>15.072013388742315</v>
      </c>
      <c r="F309" s="7">
        <v>1.989242647593242</v>
      </c>
      <c r="G309" s="7">
        <v>40.68777226650123</v>
      </c>
      <c r="H309" s="7">
        <v>1.960945419691457</v>
      </c>
      <c r="I309" s="7">
        <v>5.095123669364442</v>
      </c>
      <c r="J309" s="7">
        <v>1.9492431937895416</v>
      </c>
      <c r="K309" s="7">
        <v>0.10142924691540163</v>
      </c>
      <c r="L309" s="4">
        <f t="shared" si="107"/>
        <v>367.531118089487</v>
      </c>
      <c r="M309" s="4">
        <f t="shared" si="108"/>
        <v>41.75432644874467</v>
      </c>
      <c r="N309" s="4">
        <f t="shared" si="109"/>
        <v>515.9819847242612</v>
      </c>
      <c r="O309" s="4">
        <f t="shared" si="110"/>
        <v>41.90363275779746</v>
      </c>
      <c r="P309" s="4">
        <f t="shared" si="111"/>
        <v>58.63942934379367</v>
      </c>
      <c r="Q309" s="4">
        <f t="shared" si="112"/>
        <v>19.929476717110745</v>
      </c>
      <c r="R309" s="4">
        <f t="shared" si="113"/>
        <v>1.2642883411531323</v>
      </c>
      <c r="S309" s="5">
        <f t="shared" si="99"/>
        <v>10.551399694012108</v>
      </c>
      <c r="T309" s="5">
        <f t="shared" si="100"/>
        <v>2.397438288246909</v>
      </c>
      <c r="U309" s="5">
        <f t="shared" si="101"/>
        <v>32.65708764077603</v>
      </c>
      <c r="V309" s="5">
        <f t="shared" si="102"/>
        <v>1.2030055581605652</v>
      </c>
      <c r="W309" s="5">
        <f t="shared" si="103"/>
        <v>1.68347121204714</v>
      </c>
      <c r="X309" s="5">
        <f t="shared" si="104"/>
        <v>0.5721525720811035</v>
      </c>
      <c r="Y309" s="5">
        <f t="shared" si="105"/>
        <v>0.03629627794601651</v>
      </c>
      <c r="Z309" s="54">
        <v>22022.373591004212</v>
      </c>
    </row>
    <row r="310" spans="1:26" ht="12.75">
      <c r="A310" s="31">
        <v>39069</v>
      </c>
      <c r="B310" s="34">
        <v>32</v>
      </c>
      <c r="C310" s="34">
        <v>15774</v>
      </c>
      <c r="D310" s="33">
        <v>2.912</v>
      </c>
      <c r="E310" s="7">
        <v>15.18872486488528</v>
      </c>
      <c r="F310" s="7">
        <v>2.1916776490909493</v>
      </c>
      <c r="G310" s="7">
        <v>44.50352050688818</v>
      </c>
      <c r="H310" s="7">
        <v>2.4968526166726046</v>
      </c>
      <c r="I310" s="7">
        <v>5.103214248646045</v>
      </c>
      <c r="J310" s="7">
        <v>1.6659204454933818</v>
      </c>
      <c r="K310" s="7">
        <v>0.09926004242997932</v>
      </c>
      <c r="L310" s="4">
        <f t="shared" si="107"/>
        <v>382.71984295437227</v>
      </c>
      <c r="M310" s="4">
        <f t="shared" si="108"/>
        <v>43.94600409783562</v>
      </c>
      <c r="N310" s="4">
        <f t="shared" si="109"/>
        <v>560.4855052311494</v>
      </c>
      <c r="O310" s="4">
        <f t="shared" si="110"/>
        <v>44.400485374470065</v>
      </c>
      <c r="P310" s="4">
        <f t="shared" si="111"/>
        <v>63.74264359243972</v>
      </c>
      <c r="Q310" s="4">
        <f t="shared" si="112"/>
        <v>21.595397162604126</v>
      </c>
      <c r="R310" s="4">
        <f t="shared" si="113"/>
        <v>1.3635483835831117</v>
      </c>
      <c r="S310" s="5">
        <f t="shared" si="99"/>
        <v>11.00556109826951</v>
      </c>
      <c r="T310" s="5">
        <f t="shared" si="100"/>
        <v>2.5274385011763965</v>
      </c>
      <c r="U310" s="5">
        <f t="shared" si="101"/>
        <v>35.53223692349115</v>
      </c>
      <c r="V310" s="5">
        <f t="shared" si="102"/>
        <v>1.2767883964663131</v>
      </c>
      <c r="W310" s="5">
        <f t="shared" si="103"/>
        <v>1.8329950002238278</v>
      </c>
      <c r="X310" s="5">
        <f t="shared" si="104"/>
        <v>0.6210011508150901</v>
      </c>
      <c r="Y310" s="5">
        <f t="shared" si="105"/>
        <v>0.03921044419889055</v>
      </c>
      <c r="Z310" s="54">
        <v>13417.030045349406</v>
      </c>
    </row>
    <row r="311" spans="1:26" ht="12.75">
      <c r="A311" s="31">
        <v>39070</v>
      </c>
      <c r="B311" s="34">
        <v>33</v>
      </c>
      <c r="C311" s="34">
        <v>15718</v>
      </c>
      <c r="D311" s="33">
        <v>3.149</v>
      </c>
      <c r="E311" s="7">
        <v>15.532136817452402</v>
      </c>
      <c r="F311" s="7">
        <v>2.4914687802192734</v>
      </c>
      <c r="G311" s="7">
        <v>42.588717725957565</v>
      </c>
      <c r="H311" s="7">
        <v>3.1862278481633064</v>
      </c>
      <c r="I311" s="7">
        <v>4.6390590467534984</v>
      </c>
      <c r="J311" s="7">
        <v>1.966159709984059</v>
      </c>
      <c r="K311" s="7">
        <v>0.12404358344818948</v>
      </c>
      <c r="L311" s="4">
        <f t="shared" si="107"/>
        <v>398.25197977182467</v>
      </c>
      <c r="M311" s="4">
        <f t="shared" si="108"/>
        <v>46.43747287805489</v>
      </c>
      <c r="N311" s="4">
        <f t="shared" si="109"/>
        <v>603.0742229571069</v>
      </c>
      <c r="O311" s="4">
        <f t="shared" si="110"/>
        <v>47.58671322263337</v>
      </c>
      <c r="P311" s="4">
        <f t="shared" si="111"/>
        <v>68.38170263919322</v>
      </c>
      <c r="Q311" s="4">
        <f t="shared" si="112"/>
        <v>23.561556872588184</v>
      </c>
      <c r="R311" s="4">
        <f t="shared" si="113"/>
        <v>1.4875919670313011</v>
      </c>
      <c r="S311" s="5">
        <f t="shared" si="99"/>
        <v>11.49300789060311</v>
      </c>
      <c r="T311" s="5">
        <f t="shared" si="100"/>
        <v>2.6802440129133096</v>
      </c>
      <c r="U311" s="5">
        <f t="shared" si="101"/>
        <v>38.36838166160497</v>
      </c>
      <c r="V311" s="5">
        <f t="shared" si="102"/>
        <v>1.3732875122653325</v>
      </c>
      <c r="W311" s="5">
        <f t="shared" si="103"/>
        <v>1.9734024886841868</v>
      </c>
      <c r="X311" s="5">
        <f t="shared" si="104"/>
        <v>0.679954332447258</v>
      </c>
      <c r="Y311" s="5">
        <f t="shared" si="105"/>
        <v>0.042929871246049</v>
      </c>
      <c r="Z311" s="54">
        <v>13944.376959569378</v>
      </c>
    </row>
    <row r="312" spans="1:26" ht="12.75">
      <c r="A312" s="31">
        <v>39071</v>
      </c>
      <c r="B312" s="34">
        <v>34</v>
      </c>
      <c r="C312" s="34">
        <v>15690</v>
      </c>
      <c r="D312" s="33">
        <v>3.144</v>
      </c>
      <c r="E312" s="7">
        <v>17.65848385118087</v>
      </c>
      <c r="F312" s="7">
        <v>2.6414543411982585</v>
      </c>
      <c r="G312" s="7">
        <v>43.409153573184994</v>
      </c>
      <c r="H312" s="7">
        <v>4.173424755785838</v>
      </c>
      <c r="I312" s="7">
        <v>5.3171242602138715</v>
      </c>
      <c r="J312" s="7">
        <v>1.9974149610581224</v>
      </c>
      <c r="K312" s="7">
        <v>0.14313683928264206</v>
      </c>
      <c r="L312" s="4">
        <f t="shared" si="107"/>
        <v>415.9104636230055</v>
      </c>
      <c r="M312" s="4">
        <f t="shared" si="108"/>
        <v>49.078927219253146</v>
      </c>
      <c r="N312" s="4">
        <f t="shared" si="109"/>
        <v>646.4833765302919</v>
      </c>
      <c r="O312" s="4">
        <f t="shared" si="110"/>
        <v>51.76013797841921</v>
      </c>
      <c r="P312" s="4">
        <f t="shared" si="111"/>
        <v>73.6988268994071</v>
      </c>
      <c r="Q312" s="4">
        <f t="shared" si="112"/>
        <v>25.558971833646307</v>
      </c>
      <c r="R312" s="4">
        <f t="shared" si="113"/>
        <v>1.6307288063139431</v>
      </c>
      <c r="S312" s="5">
        <f t="shared" si="99"/>
        <v>12.024027170133543</v>
      </c>
      <c r="T312" s="5">
        <f t="shared" si="100"/>
        <v>2.8377567095797613</v>
      </c>
      <c r="U312" s="5">
        <f t="shared" si="101"/>
        <v>41.20352941556992</v>
      </c>
      <c r="V312" s="5">
        <f t="shared" si="102"/>
        <v>1.4963925166992322</v>
      </c>
      <c r="W312" s="5">
        <f t="shared" si="103"/>
        <v>2.1306429497495896</v>
      </c>
      <c r="X312" s="5">
        <f t="shared" si="104"/>
        <v>0.7389132966056065</v>
      </c>
      <c r="Y312" s="5">
        <f t="shared" si="105"/>
        <v>0.047144588052517825</v>
      </c>
      <c r="Z312" s="54">
        <v>16272.603581746469</v>
      </c>
    </row>
    <row r="313" spans="1:26" ht="12.75">
      <c r="A313" s="31">
        <v>39072</v>
      </c>
      <c r="B313" s="34">
        <v>35</v>
      </c>
      <c r="C313" s="34">
        <v>15649</v>
      </c>
      <c r="D313" s="33">
        <v>3.327</v>
      </c>
      <c r="E313" s="7">
        <v>21.922444108065694</v>
      </c>
      <c r="F313" s="7">
        <v>2.287380524292794</v>
      </c>
      <c r="G313" s="7">
        <v>54.40675405529362</v>
      </c>
      <c r="H313" s="7">
        <v>1.344285638786309</v>
      </c>
      <c r="I313" s="7">
        <v>3.391779640502094</v>
      </c>
      <c r="J313" s="7">
        <v>1.4179880228368904</v>
      </c>
      <c r="K313" s="7">
        <v>0.137066561695713</v>
      </c>
      <c r="L313" s="4">
        <f t="shared" si="107"/>
        <v>437.8329077310712</v>
      </c>
      <c r="M313" s="4">
        <f t="shared" si="108"/>
        <v>51.36630774354594</v>
      </c>
      <c r="N313" s="4">
        <f t="shared" si="109"/>
        <v>700.8901305855856</v>
      </c>
      <c r="O313" s="4">
        <f t="shared" si="110"/>
        <v>53.10442361720552</v>
      </c>
      <c r="P313" s="4">
        <f t="shared" si="111"/>
        <v>77.09060653990919</v>
      </c>
      <c r="Q313" s="4">
        <f t="shared" si="112"/>
        <v>26.976959856483198</v>
      </c>
      <c r="R313" s="4">
        <f t="shared" si="113"/>
        <v>1.767795368009656</v>
      </c>
      <c r="S313" s="5">
        <f t="shared" si="99"/>
        <v>12.690971112966572</v>
      </c>
      <c r="T313" s="5">
        <f t="shared" si="100"/>
        <v>2.9777950274742717</v>
      </c>
      <c r="U313" s="5">
        <f t="shared" si="101"/>
        <v>44.788173722639506</v>
      </c>
      <c r="V313" s="5">
        <f t="shared" si="102"/>
        <v>1.5392783278653221</v>
      </c>
      <c r="W313" s="5">
        <f t="shared" si="103"/>
        <v>2.2345388923575187</v>
      </c>
      <c r="X313" s="5">
        <f t="shared" si="104"/>
        <v>0.781950858898382</v>
      </c>
      <c r="Y313" s="5">
        <f t="shared" si="105"/>
        <v>0.05124110032137389</v>
      </c>
      <c r="Z313" s="54">
        <v>19007.506847057655</v>
      </c>
    </row>
    <row r="314" spans="1:26" ht="12.75">
      <c r="A314" s="31">
        <v>39073</v>
      </c>
      <c r="B314" s="34">
        <v>36</v>
      </c>
      <c r="C314" s="34">
        <v>15624</v>
      </c>
      <c r="D314" s="33">
        <v>3.686</v>
      </c>
      <c r="E314" s="7">
        <v>23.65647013978668</v>
      </c>
      <c r="F314" s="7">
        <v>2.4350899507063435</v>
      </c>
      <c r="G314" s="7">
        <v>53.290644744576305</v>
      </c>
      <c r="H314" s="7">
        <v>1.6958004273063683</v>
      </c>
      <c r="I314" s="7">
        <v>5.22508654281208</v>
      </c>
      <c r="J314" s="7">
        <v>2.189643434662387</v>
      </c>
      <c r="K314" s="7">
        <v>0.11625292888320031</v>
      </c>
      <c r="L314" s="4">
        <f t="shared" si="107"/>
        <v>461.4893778708579</v>
      </c>
      <c r="M314" s="4">
        <f t="shared" si="108"/>
        <v>53.80139769425228</v>
      </c>
      <c r="N314" s="4">
        <f t="shared" si="109"/>
        <v>754.1807753301619</v>
      </c>
      <c r="O314" s="4">
        <f t="shared" si="110"/>
        <v>54.800224044511886</v>
      </c>
      <c r="P314" s="4">
        <f t="shared" si="111"/>
        <v>82.31569308272127</v>
      </c>
      <c r="Q314" s="4">
        <f t="shared" si="112"/>
        <v>29.166603291145584</v>
      </c>
      <c r="R314" s="4">
        <f t="shared" si="113"/>
        <v>1.8840482968928565</v>
      </c>
      <c r="S314" s="5">
        <f t="shared" si="99"/>
        <v>13.398078712379744</v>
      </c>
      <c r="T314" s="5">
        <f t="shared" si="100"/>
        <v>3.1239521241823907</v>
      </c>
      <c r="U314" s="5">
        <f t="shared" si="101"/>
        <v>48.270658943302735</v>
      </c>
      <c r="V314" s="5">
        <f t="shared" si="102"/>
        <v>1.590974246453571</v>
      </c>
      <c r="W314" s="5">
        <f t="shared" si="103"/>
        <v>2.389810444337069</v>
      </c>
      <c r="X314" s="5">
        <f t="shared" si="104"/>
        <v>0.8467723536139041</v>
      </c>
      <c r="Y314" s="5">
        <f t="shared" si="105"/>
        <v>0.05469817636140552</v>
      </c>
      <c r="Z314" s="54">
        <v>19390.243687080278</v>
      </c>
    </row>
    <row r="315" spans="1:26" ht="12.75">
      <c r="A315" s="31">
        <v>39074</v>
      </c>
      <c r="B315" s="34">
        <v>37</v>
      </c>
      <c r="C315" s="34">
        <v>15556</v>
      </c>
      <c r="D315" s="33">
        <v>3.766</v>
      </c>
      <c r="E315" s="7">
        <v>21.824177207184597</v>
      </c>
      <c r="F315" s="7">
        <v>2.9567337385111068</v>
      </c>
      <c r="G315" s="7">
        <v>46.95114529693193</v>
      </c>
      <c r="H315" s="7">
        <v>2.668535046332656</v>
      </c>
      <c r="I315" s="7">
        <v>5.514883181370332</v>
      </c>
      <c r="J315" s="7">
        <v>2.3062267218290895</v>
      </c>
      <c r="K315" s="7">
        <v>0.20846742751463807</v>
      </c>
      <c r="L315" s="4">
        <f t="shared" si="107"/>
        <v>483.3135550780425</v>
      </c>
      <c r="M315" s="4">
        <f t="shared" si="108"/>
        <v>56.758131432763385</v>
      </c>
      <c r="N315" s="4">
        <f t="shared" si="109"/>
        <v>801.1319206270938</v>
      </c>
      <c r="O315" s="4">
        <f t="shared" si="110"/>
        <v>57.46875909084454</v>
      </c>
      <c r="P315" s="4">
        <f t="shared" si="111"/>
        <v>87.8305762640916</v>
      </c>
      <c r="Q315" s="4">
        <f t="shared" si="112"/>
        <v>31.472830012974676</v>
      </c>
      <c r="R315" s="4">
        <f t="shared" si="113"/>
        <v>2.0925157244074946</v>
      </c>
      <c r="S315" s="5">
        <f t="shared" si="99"/>
        <v>14.093020608344053</v>
      </c>
      <c r="T315" s="5">
        <f t="shared" si="100"/>
        <v>3.310039652597258</v>
      </c>
      <c r="U315" s="5">
        <f t="shared" si="101"/>
        <v>51.499866329846604</v>
      </c>
      <c r="V315" s="5">
        <f t="shared" si="102"/>
        <v>1.6757411367708337</v>
      </c>
      <c r="W315" s="5">
        <f t="shared" si="103"/>
        <v>2.5610664305343245</v>
      </c>
      <c r="X315" s="5">
        <f t="shared" si="104"/>
        <v>0.9177215025639827</v>
      </c>
      <c r="Y315" s="5">
        <f t="shared" si="105"/>
        <v>0.06101601520900229</v>
      </c>
      <c r="Z315" s="54">
        <v>18179.524743258833</v>
      </c>
    </row>
    <row r="316" spans="1:26" ht="12.75">
      <c r="A316" s="31">
        <v>39075</v>
      </c>
      <c r="B316" s="34">
        <v>38</v>
      </c>
      <c r="C316" s="34">
        <v>15466</v>
      </c>
      <c r="D316" s="33">
        <v>3.933</v>
      </c>
      <c r="E316" s="7">
        <v>22.494527929930186</v>
      </c>
      <c r="F316" s="7">
        <v>3.215909351765225</v>
      </c>
      <c r="G316" s="7">
        <v>50.323196088090974</v>
      </c>
      <c r="H316" s="7">
        <v>3.1219729808879513</v>
      </c>
      <c r="I316" s="7">
        <v>5.906987967266633</v>
      </c>
      <c r="J316" s="7">
        <v>2.36941588206505</v>
      </c>
      <c r="K316" s="7">
        <v>0.2597914620274839</v>
      </c>
      <c r="L316" s="4">
        <f t="shared" si="107"/>
        <v>505.8080830079727</v>
      </c>
      <c r="M316" s="4">
        <f t="shared" si="108"/>
        <v>59.97404078452861</v>
      </c>
      <c r="N316" s="4">
        <f t="shared" si="109"/>
        <v>851.4551167151848</v>
      </c>
      <c r="O316" s="4">
        <f t="shared" si="110"/>
        <v>60.590732071732496</v>
      </c>
      <c r="P316" s="4">
        <f t="shared" si="111"/>
        <v>93.73756423135823</v>
      </c>
      <c r="Q316" s="4">
        <f t="shared" si="112"/>
        <v>33.842245895039724</v>
      </c>
      <c r="R316" s="4">
        <f t="shared" si="113"/>
        <v>2.3523071864349783</v>
      </c>
      <c r="S316" s="5">
        <f t="shared" si="99"/>
        <v>14.83476958828504</v>
      </c>
      <c r="T316" s="5">
        <f t="shared" si="100"/>
        <v>3.5179393378846733</v>
      </c>
      <c r="U316" s="5">
        <f t="shared" si="101"/>
        <v>55.053350363066386</v>
      </c>
      <c r="V316" s="5">
        <f t="shared" si="102"/>
        <v>1.777056515436303</v>
      </c>
      <c r="W316" s="5">
        <f t="shared" si="103"/>
        <v>2.749214996466061</v>
      </c>
      <c r="X316" s="5">
        <f t="shared" si="104"/>
        <v>0.9925541664289422</v>
      </c>
      <c r="Y316" s="5">
        <f t="shared" si="105"/>
        <v>0.06899046552223627</v>
      </c>
      <c r="Z316" s="54">
        <v>19561.00676930993</v>
      </c>
    </row>
    <row r="317" spans="1:26" ht="12.75">
      <c r="A317" s="31">
        <v>39076</v>
      </c>
      <c r="B317" s="34">
        <v>39</v>
      </c>
      <c r="C317" s="34">
        <v>15379</v>
      </c>
      <c r="D317" s="33">
        <v>4.042</v>
      </c>
      <c r="E317" s="7">
        <v>23.370268192392835</v>
      </c>
      <c r="F317" s="7">
        <v>3.239965053735384</v>
      </c>
      <c r="G317" s="7">
        <v>52.75361838737848</v>
      </c>
      <c r="H317" s="7">
        <v>2.7532105221679974</v>
      </c>
      <c r="I317" s="7">
        <v>4.6076102372147245</v>
      </c>
      <c r="J317" s="7">
        <v>1.8200772632103204</v>
      </c>
      <c r="K317" s="7">
        <v>0.22280948604585862</v>
      </c>
      <c r="L317" s="4">
        <f t="shared" si="107"/>
        <v>529.1783512003656</v>
      </c>
      <c r="M317" s="4">
        <f t="shared" si="108"/>
        <v>63.214005838263994</v>
      </c>
      <c r="N317" s="4">
        <f t="shared" si="109"/>
        <v>904.2087351025632</v>
      </c>
      <c r="O317" s="4">
        <f t="shared" si="110"/>
        <v>63.34394259390049</v>
      </c>
      <c r="P317" s="4">
        <f t="shared" si="111"/>
        <v>98.34517446857296</v>
      </c>
      <c r="Q317" s="4">
        <f t="shared" si="112"/>
        <v>35.66232315825005</v>
      </c>
      <c r="R317" s="4">
        <f t="shared" si="113"/>
        <v>2.5751166724808368</v>
      </c>
      <c r="S317" s="5">
        <f t="shared" si="99"/>
        <v>15.607991423661215</v>
      </c>
      <c r="T317" s="5">
        <f t="shared" si="100"/>
        <v>3.728964568338195</v>
      </c>
      <c r="U317" s="5">
        <f t="shared" si="101"/>
        <v>58.795027966874514</v>
      </c>
      <c r="V317" s="5">
        <f t="shared" si="102"/>
        <v>1.8683147383180485</v>
      </c>
      <c r="W317" s="5">
        <f t="shared" si="103"/>
        <v>2.9006678678031537</v>
      </c>
      <c r="X317" s="5">
        <f t="shared" si="104"/>
        <v>1.051851861927448</v>
      </c>
      <c r="Y317" s="5">
        <f t="shared" si="105"/>
        <v>0.0759524626202814</v>
      </c>
      <c r="Z317" s="54">
        <v>18938.50416104437</v>
      </c>
    </row>
    <row r="318" spans="1:26" ht="12.75">
      <c r="A318" s="31">
        <v>39077</v>
      </c>
      <c r="B318" s="34">
        <v>40</v>
      </c>
      <c r="C318" s="34">
        <v>15149</v>
      </c>
      <c r="D318" s="33">
        <v>4.178</v>
      </c>
      <c r="E318" s="7">
        <v>24.444219226071585</v>
      </c>
      <c r="F318" s="7">
        <v>3.5539497412543457</v>
      </c>
      <c r="G318" s="7">
        <v>46.631629509172875</v>
      </c>
      <c r="H318" s="7">
        <v>3.4068426370257976</v>
      </c>
      <c r="I318" s="7">
        <v>6.147389262156512</v>
      </c>
      <c r="J318" s="7">
        <v>2.730937506260734</v>
      </c>
      <c r="K318" s="7">
        <v>0.29798792563828147</v>
      </c>
      <c r="L318" s="4">
        <f t="shared" si="107"/>
        <v>553.6225704264372</v>
      </c>
      <c r="M318" s="4">
        <f t="shared" si="108"/>
        <v>66.76795557951834</v>
      </c>
      <c r="N318" s="4">
        <f t="shared" si="109"/>
        <v>950.840364611736</v>
      </c>
      <c r="O318" s="4">
        <f t="shared" si="110"/>
        <v>66.7507852309263</v>
      </c>
      <c r="P318" s="4">
        <f t="shared" si="111"/>
        <v>104.49256373072947</v>
      </c>
      <c r="Q318" s="4">
        <f t="shared" si="112"/>
        <v>38.393260664510784</v>
      </c>
      <c r="R318" s="4">
        <f t="shared" si="113"/>
        <v>2.8731045981191183</v>
      </c>
      <c r="S318" s="5">
        <f t="shared" si="99"/>
        <v>16.57688282694778</v>
      </c>
      <c r="T318" s="5">
        <f t="shared" si="100"/>
        <v>3.9984084297141096</v>
      </c>
      <c r="U318" s="5">
        <f t="shared" si="101"/>
        <v>62.76588320098594</v>
      </c>
      <c r="V318" s="5">
        <f t="shared" si="102"/>
        <v>1.9986900904843996</v>
      </c>
      <c r="W318" s="5">
        <f t="shared" si="103"/>
        <v>3.1287759527532435</v>
      </c>
      <c r="X318" s="5">
        <f t="shared" si="104"/>
        <v>1.1495929128933984</v>
      </c>
      <c r="Y318" s="5">
        <f t="shared" si="105"/>
        <v>0.08602813688737423</v>
      </c>
      <c r="Z318" s="54">
        <v>19316.627632990156</v>
      </c>
    </row>
    <row r="319" spans="1:26" ht="12.75">
      <c r="A319" s="31">
        <v>39078</v>
      </c>
      <c r="B319" s="34">
        <v>41</v>
      </c>
      <c r="C319" s="34">
        <v>14919</v>
      </c>
      <c r="D319" s="33">
        <v>4.359</v>
      </c>
      <c r="E319" s="7">
        <v>23.62936826480111</v>
      </c>
      <c r="F319" s="7">
        <v>3.390572483754449</v>
      </c>
      <c r="G319" s="7">
        <v>43.93364195300808</v>
      </c>
      <c r="H319" s="7">
        <v>2.1286220937476226</v>
      </c>
      <c r="I319" s="7">
        <v>5.89474945631363</v>
      </c>
      <c r="J319" s="7">
        <v>2.7645386249849566</v>
      </c>
      <c r="K319" s="7">
        <v>0.2903984867255418</v>
      </c>
      <c r="L319" s="4">
        <f t="shared" si="107"/>
        <v>577.2519386912383</v>
      </c>
      <c r="M319" s="4">
        <f t="shared" si="108"/>
        <v>70.1585280632728</v>
      </c>
      <c r="N319" s="4">
        <f t="shared" si="109"/>
        <v>994.7740065647441</v>
      </c>
      <c r="O319" s="4">
        <f t="shared" si="110"/>
        <v>68.87940732467392</v>
      </c>
      <c r="P319" s="4">
        <f t="shared" si="111"/>
        <v>110.3873131870431</v>
      </c>
      <c r="Q319" s="4">
        <f t="shared" si="112"/>
        <v>41.15779928949574</v>
      </c>
      <c r="R319" s="4">
        <f t="shared" si="113"/>
        <v>3.16350308484466</v>
      </c>
      <c r="S319" s="5">
        <f t="shared" si="99"/>
        <v>17.550873342070226</v>
      </c>
      <c r="T319" s="5">
        <f t="shared" si="100"/>
        <v>4.26622539439648</v>
      </c>
      <c r="U319" s="5">
        <f t="shared" si="101"/>
        <v>66.67833008678491</v>
      </c>
      <c r="V319" s="5">
        <f t="shared" si="102"/>
        <v>2.094222076712386</v>
      </c>
      <c r="W319" s="5">
        <f t="shared" si="103"/>
        <v>3.356236025312873</v>
      </c>
      <c r="X319" s="5">
        <f t="shared" si="104"/>
        <v>1.2513692444342963</v>
      </c>
      <c r="Y319" s="5">
        <f t="shared" si="105"/>
        <v>0.09618372540287808</v>
      </c>
      <c r="Z319" s="54">
        <v>19693.34752190292</v>
      </c>
    </row>
    <row r="320" spans="1:26" ht="12.75">
      <c r="A320" s="31">
        <v>39079</v>
      </c>
      <c r="B320" s="34">
        <v>42</v>
      </c>
      <c r="C320" s="34">
        <v>14675</v>
      </c>
      <c r="D320" s="33">
        <v>4.524</v>
      </c>
      <c r="E320" s="7">
        <v>24.011491447036327</v>
      </c>
      <c r="F320" s="7">
        <v>3.064407532412583</v>
      </c>
      <c r="G320" s="7">
        <v>45.08825223263068</v>
      </c>
      <c r="H320" s="7">
        <v>1.8656902320951965</v>
      </c>
      <c r="I320" s="7">
        <v>6.083156237069886</v>
      </c>
      <c r="J320" s="7">
        <v>2.5365866051435404</v>
      </c>
      <c r="K320" s="7">
        <v>0.2902094441063662</v>
      </c>
      <c r="L320" s="4">
        <f t="shared" si="107"/>
        <v>601.2634301382745</v>
      </c>
      <c r="M320" s="4">
        <f t="shared" si="108"/>
        <v>73.22293559568539</v>
      </c>
      <c r="N320" s="4">
        <f t="shared" si="109"/>
        <v>1039.8622587973748</v>
      </c>
      <c r="O320" s="4">
        <f t="shared" si="110"/>
        <v>70.74509755676911</v>
      </c>
      <c r="P320" s="4">
        <f t="shared" si="111"/>
        <v>116.47046942411299</v>
      </c>
      <c r="Q320" s="4">
        <f t="shared" si="112"/>
        <v>43.69438589463928</v>
      </c>
      <c r="R320" s="4">
        <f t="shared" si="113"/>
        <v>3.4537125289510264</v>
      </c>
      <c r="S320" s="5">
        <f t="shared" si="99"/>
        <v>18.584878494768063</v>
      </c>
      <c r="T320" s="5">
        <f t="shared" si="100"/>
        <v>4.526599466603461</v>
      </c>
      <c r="U320" s="5">
        <f t="shared" si="101"/>
        <v>70.85943841890118</v>
      </c>
      <c r="V320" s="5">
        <f t="shared" si="102"/>
        <v>2.186710477120986</v>
      </c>
      <c r="W320" s="5">
        <f t="shared" si="103"/>
        <v>3.6000684790989887</v>
      </c>
      <c r="X320" s="5">
        <f t="shared" si="104"/>
        <v>1.3505808137518487</v>
      </c>
      <c r="Y320" s="5">
        <f t="shared" si="105"/>
        <v>0.10675325404648625</v>
      </c>
      <c r="Z320" s="54">
        <v>22413.261091545606</v>
      </c>
    </row>
    <row r="321" spans="1:26" ht="12.75">
      <c r="A321" s="31">
        <v>39080</v>
      </c>
      <c r="B321" s="34">
        <v>43</v>
      </c>
      <c r="C321" s="34">
        <v>14571</v>
      </c>
      <c r="D321" s="33">
        <v>4.637</v>
      </c>
      <c r="E321" s="7">
        <v>27.026560061635372</v>
      </c>
      <c r="F321" s="7">
        <v>3.0828133819686094</v>
      </c>
      <c r="G321" s="7">
        <v>52.41909191508001</v>
      </c>
      <c r="H321" s="7">
        <v>2.1405899245987934</v>
      </c>
      <c r="I321" s="7">
        <v>6.0067949862943095</v>
      </c>
      <c r="J321" s="7">
        <v>2.9175773670444993</v>
      </c>
      <c r="K321" s="7">
        <v>0.3133555447541547</v>
      </c>
      <c r="L321" s="4">
        <f t="shared" si="107"/>
        <v>628.2899901999099</v>
      </c>
      <c r="M321" s="4">
        <f t="shared" si="108"/>
        <v>76.30574897765399</v>
      </c>
      <c r="N321" s="4">
        <f t="shared" si="109"/>
        <v>1092.281350712455</v>
      </c>
      <c r="O321" s="4">
        <f t="shared" si="110"/>
        <v>72.88568748136791</v>
      </c>
      <c r="P321" s="4">
        <f t="shared" si="111"/>
        <v>122.4772644104073</v>
      </c>
      <c r="Q321" s="4">
        <f t="shared" si="112"/>
        <v>46.61196326168378</v>
      </c>
      <c r="R321" s="4">
        <f t="shared" si="113"/>
        <v>3.767068073705181</v>
      </c>
      <c r="S321" s="5">
        <f t="shared" si="99"/>
        <v>19.55887307354877</v>
      </c>
      <c r="T321" s="5">
        <f t="shared" si="100"/>
        <v>4.750845890640842</v>
      </c>
      <c r="U321" s="5">
        <f t="shared" si="101"/>
        <v>74.96268963780487</v>
      </c>
      <c r="V321" s="5">
        <f t="shared" si="102"/>
        <v>2.2689553113409158</v>
      </c>
      <c r="W321" s="5">
        <f t="shared" si="103"/>
        <v>3.8127573355679605</v>
      </c>
      <c r="X321" s="5">
        <f t="shared" si="104"/>
        <v>1.4510456753482783</v>
      </c>
      <c r="Y321" s="5">
        <f t="shared" si="105"/>
        <v>0.11727006233152634</v>
      </c>
      <c r="Z321" s="54">
        <v>25285.744300926635</v>
      </c>
    </row>
    <row r="322" spans="1:26" ht="12.75">
      <c r="A322" s="31">
        <v>39081</v>
      </c>
      <c r="B322" s="34">
        <v>44</v>
      </c>
      <c r="C322" s="34">
        <v>14316</v>
      </c>
      <c r="D322" s="33">
        <v>4.851</v>
      </c>
      <c r="E322" s="7">
        <v>31.1127656041271</v>
      </c>
      <c r="F322" s="7">
        <v>3.0924626389452605</v>
      </c>
      <c r="G322" s="7">
        <v>74.89352323165954</v>
      </c>
      <c r="H322" s="7">
        <v>1.3891112440922024</v>
      </c>
      <c r="I322" s="7">
        <v>5.255804953221406</v>
      </c>
      <c r="J322" s="7">
        <v>2.4340690712974626</v>
      </c>
      <c r="K322" s="7">
        <v>0.2825692257834958</v>
      </c>
      <c r="L322" s="4">
        <f t="shared" si="107"/>
        <v>659.4027558040369</v>
      </c>
      <c r="M322" s="4">
        <f t="shared" si="108"/>
        <v>79.39821161659926</v>
      </c>
      <c r="N322" s="4">
        <f t="shared" si="109"/>
        <v>1167.1748739441146</v>
      </c>
      <c r="O322" s="4">
        <f t="shared" si="110"/>
        <v>74.27479872546012</v>
      </c>
      <c r="P322" s="4">
        <f t="shared" si="111"/>
        <v>127.7330693636287</v>
      </c>
      <c r="Q322" s="4">
        <f t="shared" si="112"/>
        <v>49.04603233298125</v>
      </c>
      <c r="R322" s="4">
        <f t="shared" si="113"/>
        <v>4.049637299488677</v>
      </c>
      <c r="S322" s="5">
        <f t="shared" si="99"/>
        <v>20.893063008711312</v>
      </c>
      <c r="T322" s="5">
        <f t="shared" si="100"/>
        <v>5.031437383248034</v>
      </c>
      <c r="U322" s="5">
        <f t="shared" si="101"/>
        <v>81.52939885052491</v>
      </c>
      <c r="V322" s="5">
        <f t="shared" si="102"/>
        <v>2.3533842345535563</v>
      </c>
      <c r="W322" s="5">
        <f t="shared" si="103"/>
        <v>4.047200353684128</v>
      </c>
      <c r="X322" s="5">
        <f t="shared" si="104"/>
        <v>1.5540151066108057</v>
      </c>
      <c r="Y322" s="5">
        <f t="shared" si="105"/>
        <v>0.12831206196200504</v>
      </c>
      <c r="Z322" s="54">
        <v>26735.928546176925</v>
      </c>
    </row>
    <row r="323" spans="1:26" ht="12.75">
      <c r="A323" s="31">
        <v>39082</v>
      </c>
      <c r="B323" s="34">
        <v>45</v>
      </c>
      <c r="C323" s="34">
        <v>14248</v>
      </c>
      <c r="D323" s="33">
        <v>4.841</v>
      </c>
      <c r="E323" s="7">
        <v>36.50555365836408</v>
      </c>
      <c r="F323" s="7">
        <v>2.7882043883938405</v>
      </c>
      <c r="G323" s="7">
        <v>89.16411661700172</v>
      </c>
      <c r="H323" s="7">
        <v>1.47866457059614</v>
      </c>
      <c r="I323" s="7">
        <v>5.211290856556569</v>
      </c>
      <c r="J323" s="7">
        <v>2.515556947486961</v>
      </c>
      <c r="K323" s="7">
        <v>0.2911144734416153</v>
      </c>
      <c r="L323" s="4">
        <f t="shared" si="107"/>
        <v>695.908309462401</v>
      </c>
      <c r="M323" s="4">
        <f t="shared" si="108"/>
        <v>82.18641600499309</v>
      </c>
      <c r="N323" s="4">
        <f t="shared" si="109"/>
        <v>1256.3389905611164</v>
      </c>
      <c r="O323" s="4">
        <f t="shared" si="110"/>
        <v>75.75346329605625</v>
      </c>
      <c r="P323" s="4">
        <f t="shared" si="111"/>
        <v>132.94436022018527</v>
      </c>
      <c r="Q323" s="4">
        <f t="shared" si="112"/>
        <v>51.56158928046821</v>
      </c>
      <c r="R323" s="4">
        <f t="shared" si="113"/>
        <v>4.340751772930292</v>
      </c>
      <c r="S323" s="5">
        <f t="shared" si="99"/>
        <v>22.154969762222425</v>
      </c>
      <c r="T323" s="5">
        <f t="shared" si="100"/>
        <v>5.2329812324347085</v>
      </c>
      <c r="U323" s="5">
        <f t="shared" si="101"/>
        <v>88.17651533977515</v>
      </c>
      <c r="V323" s="5">
        <f t="shared" si="102"/>
        <v>2.411690830368551</v>
      </c>
      <c r="W323" s="5">
        <f t="shared" si="103"/>
        <v>4.232422922225999</v>
      </c>
      <c r="X323" s="5">
        <f t="shared" si="104"/>
        <v>1.641517188210302</v>
      </c>
      <c r="Y323" s="5">
        <f t="shared" si="105"/>
        <v>0.13819237817245794</v>
      </c>
      <c r="Z323" s="54">
        <v>38471.8075336699</v>
      </c>
    </row>
    <row r="324" spans="1:26" ht="12.75">
      <c r="A324" s="31">
        <v>39083</v>
      </c>
      <c r="B324" s="34">
        <v>46</v>
      </c>
      <c r="C324" s="34">
        <v>14061</v>
      </c>
      <c r="D324" s="33">
        <v>5.323</v>
      </c>
      <c r="E324" s="7">
        <v>30.143766804929175</v>
      </c>
      <c r="F324" s="7">
        <v>3.4112340015995497</v>
      </c>
      <c r="G324" s="7">
        <v>48.939883196949545</v>
      </c>
      <c r="H324" s="7">
        <v>2.5226117165144513</v>
      </c>
      <c r="I324" s="7">
        <v>8.566437412759944</v>
      </c>
      <c r="J324" s="7">
        <v>3.1591404551962903</v>
      </c>
      <c r="K324" s="7">
        <v>0.44514512481763097</v>
      </c>
      <c r="L324" s="4">
        <f t="shared" si="107"/>
        <v>726.0520762673302</v>
      </c>
      <c r="M324" s="4">
        <f t="shared" si="108"/>
        <v>85.59765000659264</v>
      </c>
      <c r="N324" s="4">
        <f t="shared" si="109"/>
        <v>1305.2788737580659</v>
      </c>
      <c r="O324" s="4">
        <f t="shared" si="110"/>
        <v>78.2760750125707</v>
      </c>
      <c r="P324" s="4">
        <f t="shared" si="111"/>
        <v>141.5107976329452</v>
      </c>
      <c r="Q324" s="4">
        <f t="shared" si="112"/>
        <v>54.720729735664506</v>
      </c>
      <c r="R324" s="4">
        <f t="shared" si="113"/>
        <v>4.785896897747923</v>
      </c>
      <c r="S324" s="5">
        <f aca="true" t="shared" si="114" ref="S324:S387">L324*453.6/C324</f>
        <v>23.422034122385394</v>
      </c>
      <c r="T324" s="5">
        <f aca="true" t="shared" si="115" ref="T324:T387">M324*2*453.6/C324</f>
        <v>5.522664681457993</v>
      </c>
      <c r="U324" s="5">
        <f aca="true" t="shared" si="116" ref="U324:U387">N324*1000/C324</f>
        <v>92.82973286096762</v>
      </c>
      <c r="V324" s="5">
        <f aca="true" t="shared" si="117" ref="V324:V387">O324*453.6/C324</f>
        <v>2.5251424241307214</v>
      </c>
      <c r="W324" s="5">
        <f aca="true" t="shared" si="118" ref="W324:W387">P324*453.6/C324</f>
        <v>4.565059228099278</v>
      </c>
      <c r="X324" s="5">
        <f aca="true" t="shared" si="119" ref="X324:X387">Q324*453.6/C324</f>
        <v>1.76526015276989</v>
      </c>
      <c r="Y324" s="5">
        <f aca="true" t="shared" si="120" ref="Y324:Y387">R324*453.6/C324</f>
        <v>0.15439035863867848</v>
      </c>
      <c r="Z324" s="54">
        <v>21507.719458684045</v>
      </c>
    </row>
    <row r="325" spans="1:26" ht="12.75">
      <c r="A325" s="31">
        <v>39084</v>
      </c>
      <c r="B325" s="34">
        <v>47</v>
      </c>
      <c r="C325" s="34">
        <v>13946</v>
      </c>
      <c r="D325" s="33">
        <v>5.7</v>
      </c>
      <c r="E325" s="7">
        <v>28.630551396224167</v>
      </c>
      <c r="F325" s="7">
        <v>3.5361172811593393</v>
      </c>
      <c r="G325" s="7">
        <v>66.22548059582154</v>
      </c>
      <c r="H325" s="7">
        <v>2.193067693066999</v>
      </c>
      <c r="I325" s="7">
        <v>8.590287967043075</v>
      </c>
      <c r="J325" s="7">
        <v>3.869175852222744</v>
      </c>
      <c r="K325" s="7">
        <v>0.4698604589101403</v>
      </c>
      <c r="L325" s="4">
        <f t="shared" si="107"/>
        <v>754.6826276635544</v>
      </c>
      <c r="M325" s="4">
        <f t="shared" si="108"/>
        <v>89.13376728775198</v>
      </c>
      <c r="N325" s="4">
        <f t="shared" si="109"/>
        <v>1371.5043543538875</v>
      </c>
      <c r="O325" s="4">
        <f t="shared" si="110"/>
        <v>80.4691427056377</v>
      </c>
      <c r="P325" s="4">
        <f t="shared" si="111"/>
        <v>150.1010855999883</v>
      </c>
      <c r="Q325" s="4">
        <f t="shared" si="112"/>
        <v>58.58990558788725</v>
      </c>
      <c r="R325" s="4">
        <f t="shared" si="113"/>
        <v>5.255757356658064</v>
      </c>
      <c r="S325" s="5">
        <f t="shared" si="114"/>
        <v>24.546396092656554</v>
      </c>
      <c r="T325" s="5">
        <f t="shared" si="115"/>
        <v>5.798232732213438</v>
      </c>
      <c r="U325" s="5">
        <f t="shared" si="116"/>
        <v>98.34392330086673</v>
      </c>
      <c r="V325" s="5">
        <f t="shared" si="117"/>
        <v>2.617295506329934</v>
      </c>
      <c r="W325" s="5">
        <f t="shared" si="118"/>
        <v>4.882106154320573</v>
      </c>
      <c r="X325" s="5">
        <f t="shared" si="119"/>
        <v>1.9056633568525496</v>
      </c>
      <c r="Y325" s="5">
        <f t="shared" si="120"/>
        <v>0.17094590111717323</v>
      </c>
      <c r="Z325" s="54">
        <v>22745.244832532728</v>
      </c>
    </row>
    <row r="326" spans="1:26" ht="12.75">
      <c r="A326" s="31">
        <v>39085</v>
      </c>
      <c r="B326" s="34">
        <v>48</v>
      </c>
      <c r="C326" s="34">
        <v>13876</v>
      </c>
      <c r="D326" s="33">
        <v>5.757</v>
      </c>
      <c r="E326" s="7">
        <v>26.568350947022694</v>
      </c>
      <c r="F326" s="7">
        <v>3.0777419699352064</v>
      </c>
      <c r="G326" s="7">
        <v>63.147454988043144</v>
      </c>
      <c r="H326" s="7">
        <v>2.1155681127605503</v>
      </c>
      <c r="I326" s="7">
        <v>6.528498323590631</v>
      </c>
      <c r="J326" s="7">
        <v>3.0831180969892333</v>
      </c>
      <c r="K326" s="7">
        <v>0.4024246048926832</v>
      </c>
      <c r="L326" s="4">
        <f t="shared" si="107"/>
        <v>781.2509786105771</v>
      </c>
      <c r="M326" s="4">
        <f t="shared" si="108"/>
        <v>92.21150925768718</v>
      </c>
      <c r="N326" s="4">
        <f t="shared" si="109"/>
        <v>1434.6518093419306</v>
      </c>
      <c r="O326" s="4">
        <f t="shared" si="110"/>
        <v>82.58471081839825</v>
      </c>
      <c r="P326" s="4">
        <f t="shared" si="111"/>
        <v>156.62958392357893</v>
      </c>
      <c r="Q326" s="4">
        <f t="shared" si="112"/>
        <v>61.67302368487648</v>
      </c>
      <c r="R326" s="4">
        <f t="shared" si="113"/>
        <v>5.658181961550747</v>
      </c>
      <c r="S326" s="5">
        <f t="shared" si="114"/>
        <v>25.53873190384533</v>
      </c>
      <c r="T326" s="5">
        <f t="shared" si="115"/>
        <v>6.028702882572342</v>
      </c>
      <c r="U326" s="5">
        <f t="shared" si="116"/>
        <v>103.39087700648102</v>
      </c>
      <c r="V326" s="5">
        <f t="shared" si="117"/>
        <v>2.6996558682059275</v>
      </c>
      <c r="W326" s="5">
        <f t="shared" si="118"/>
        <v>5.120148404996787</v>
      </c>
      <c r="X326" s="5">
        <f t="shared" si="119"/>
        <v>2.0160625211487444</v>
      </c>
      <c r="Y326" s="5">
        <f t="shared" si="120"/>
        <v>0.1849633423003329</v>
      </c>
      <c r="Z326" s="54">
        <v>21505.407170125087</v>
      </c>
    </row>
    <row r="327" spans="1:26" ht="12.75">
      <c r="A327" s="31">
        <v>39086</v>
      </c>
      <c r="B327" s="34">
        <v>49</v>
      </c>
      <c r="C327" s="34">
        <v>13876</v>
      </c>
      <c r="D327" s="33">
        <v>5.819</v>
      </c>
      <c r="E327" s="7">
        <v>34.72752409771964</v>
      </c>
      <c r="F327" s="7">
        <v>3.3043399984253465</v>
      </c>
      <c r="G327" s="7">
        <v>99.97936606300173</v>
      </c>
      <c r="H327" s="7">
        <v>1.6922342774650991</v>
      </c>
      <c r="I327" s="7">
        <v>6.607677880715141</v>
      </c>
      <c r="J327" s="7">
        <v>2.8150170674480375</v>
      </c>
      <c r="K327" s="7">
        <v>0.39875915647786553</v>
      </c>
      <c r="L327" s="4">
        <f t="shared" si="107"/>
        <v>815.9785027082968</v>
      </c>
      <c r="M327" s="4">
        <f t="shared" si="108"/>
        <v>95.51584925611253</v>
      </c>
      <c r="N327" s="4">
        <f t="shared" si="109"/>
        <v>1534.6311754049323</v>
      </c>
      <c r="O327" s="4">
        <f t="shared" si="110"/>
        <v>84.27694509586335</v>
      </c>
      <c r="P327" s="4">
        <f t="shared" si="111"/>
        <v>163.23726180429406</v>
      </c>
      <c r="Q327" s="4">
        <f t="shared" si="112"/>
        <v>64.48804075232452</v>
      </c>
      <c r="R327" s="4">
        <f t="shared" si="113"/>
        <v>6.056941118028613</v>
      </c>
      <c r="S327" s="5">
        <f t="shared" si="114"/>
        <v>26.67395854918445</v>
      </c>
      <c r="T327" s="5">
        <f t="shared" si="115"/>
        <v>6.244737564510326</v>
      </c>
      <c r="U327" s="5">
        <f t="shared" si="116"/>
        <v>110.59607778934364</v>
      </c>
      <c r="V327" s="5">
        <f t="shared" si="117"/>
        <v>2.7549742213522355</v>
      </c>
      <c r="W327" s="5">
        <f t="shared" si="118"/>
        <v>5.336150328223392</v>
      </c>
      <c r="X327" s="5">
        <f t="shared" si="119"/>
        <v>2.108084122604094</v>
      </c>
      <c r="Y327" s="5">
        <f t="shared" si="120"/>
        <v>0.19799859405720519</v>
      </c>
      <c r="Z327" s="54">
        <v>27837.788674620195</v>
      </c>
    </row>
    <row r="328" spans="1:26" ht="12.75">
      <c r="A328" s="31">
        <v>39087</v>
      </c>
      <c r="B328" s="34">
        <v>50</v>
      </c>
      <c r="C328" s="34">
        <v>13876</v>
      </c>
      <c r="D328" s="33">
        <v>6.017</v>
      </c>
      <c r="E328" s="7">
        <v>46.48694681191922</v>
      </c>
      <c r="F328" s="7">
        <v>3.5475834354859055</v>
      </c>
      <c r="G328" s="7">
        <v>144.72814031928021</v>
      </c>
      <c r="H328" s="7">
        <v>1.6549314580515622</v>
      </c>
      <c r="I328" s="7">
        <v>7.063383744812645</v>
      </c>
      <c r="J328" s="7">
        <v>4.308807329552764</v>
      </c>
      <c r="K328" s="7">
        <v>0.3605627186645108</v>
      </c>
      <c r="L328" s="4">
        <f t="shared" si="107"/>
        <v>862.465449520216</v>
      </c>
      <c r="M328" s="4">
        <f t="shared" si="108"/>
        <v>99.06343269159844</v>
      </c>
      <c r="N328" s="4">
        <f t="shared" si="109"/>
        <v>1679.3593157242126</v>
      </c>
      <c r="O328" s="4">
        <f t="shared" si="110"/>
        <v>85.93187655391492</v>
      </c>
      <c r="P328" s="4">
        <f t="shared" si="111"/>
        <v>170.30064554910672</v>
      </c>
      <c r="Q328" s="4">
        <f t="shared" si="112"/>
        <v>68.79684808187729</v>
      </c>
      <c r="R328" s="4">
        <f t="shared" si="113"/>
        <v>6.417503836693124</v>
      </c>
      <c r="S328" s="5">
        <f t="shared" si="114"/>
        <v>28.19359526537691</v>
      </c>
      <c r="T328" s="5">
        <f t="shared" si="115"/>
        <v>6.47667527657957</v>
      </c>
      <c r="U328" s="5">
        <f t="shared" si="116"/>
        <v>121.02618302999515</v>
      </c>
      <c r="V328" s="5">
        <f t="shared" si="117"/>
        <v>2.8090731626445526</v>
      </c>
      <c r="W328" s="5">
        <f t="shared" si="118"/>
        <v>5.567049064649381</v>
      </c>
      <c r="X328" s="5">
        <f t="shared" si="119"/>
        <v>2.2489370344436104</v>
      </c>
      <c r="Y328" s="5">
        <f t="shared" si="120"/>
        <v>0.20978522198933416</v>
      </c>
      <c r="Z328" s="54">
        <v>47498.35441642955</v>
      </c>
    </row>
    <row r="329" spans="1:26" ht="12.75">
      <c r="A329" s="31">
        <v>39088</v>
      </c>
      <c r="B329" s="34">
        <v>51</v>
      </c>
      <c r="C329" s="34">
        <v>13876</v>
      </c>
      <c r="D329" s="33">
        <v>5.989</v>
      </c>
      <c r="E329" s="7">
        <v>41.238091300589964</v>
      </c>
      <c r="F329" s="7">
        <v>3.3184604641292355</v>
      </c>
      <c r="G329" s="7">
        <v>106.40924494307704</v>
      </c>
      <c r="H329" s="7">
        <v>1.4470200377886846</v>
      </c>
      <c r="I329" s="7">
        <v>7.170568719309998</v>
      </c>
      <c r="J329" s="7">
        <v>3.167651956790805</v>
      </c>
      <c r="K329" s="7">
        <v>0.32520661771675086</v>
      </c>
      <c r="L329" s="4">
        <f t="shared" si="107"/>
        <v>903.703540820806</v>
      </c>
      <c r="M329" s="4">
        <f t="shared" si="108"/>
        <v>102.38189315572767</v>
      </c>
      <c r="N329" s="4">
        <f t="shared" si="109"/>
        <v>1785.7685606672896</v>
      </c>
      <c r="O329" s="4">
        <f t="shared" si="110"/>
        <v>87.37889659170361</v>
      </c>
      <c r="P329" s="4">
        <f t="shared" si="111"/>
        <v>177.4712142684167</v>
      </c>
      <c r="Q329" s="4">
        <f t="shared" si="112"/>
        <v>71.96450003866809</v>
      </c>
      <c r="R329" s="4">
        <f t="shared" si="113"/>
        <v>6.742710454409875</v>
      </c>
      <c r="S329" s="5">
        <f t="shared" si="114"/>
        <v>29.541649330953994</v>
      </c>
      <c r="T329" s="5">
        <f t="shared" si="115"/>
        <v>6.693633141458355</v>
      </c>
      <c r="U329" s="5">
        <f t="shared" si="116"/>
        <v>128.694765110067</v>
      </c>
      <c r="V329" s="5">
        <f t="shared" si="117"/>
        <v>2.8563755761023897</v>
      </c>
      <c r="W329" s="5">
        <f t="shared" si="118"/>
        <v>5.801451628145994</v>
      </c>
      <c r="X329" s="5">
        <f t="shared" si="119"/>
        <v>2.352486106769952</v>
      </c>
      <c r="Y329" s="5">
        <f t="shared" si="120"/>
        <v>0.2204160753906255</v>
      </c>
      <c r="Z329" s="54">
        <v>26822.328352334735</v>
      </c>
    </row>
    <row r="330" spans="1:26" ht="12.75">
      <c r="A330" s="31">
        <v>39089</v>
      </c>
      <c r="B330" s="34">
        <v>52</v>
      </c>
      <c r="C330" s="34">
        <v>13876</v>
      </c>
      <c r="D330" s="33">
        <v>6.082</v>
      </c>
      <c r="E330" s="7">
        <v>41.294985503137475</v>
      </c>
      <c r="F330" s="7">
        <v>3.187481249473615</v>
      </c>
      <c r="G330" s="7">
        <v>96.12640063722041</v>
      </c>
      <c r="H330" s="7">
        <v>1.4836638890438936</v>
      </c>
      <c r="I330" s="7">
        <v>4.977735762671909</v>
      </c>
      <c r="J330" s="7">
        <v>2.25338872327901</v>
      </c>
      <c r="K330" s="7">
        <v>0.26974154641599335</v>
      </c>
      <c r="L330" s="4">
        <f t="shared" si="107"/>
        <v>944.9985263239435</v>
      </c>
      <c r="M330" s="4">
        <f t="shared" si="108"/>
        <v>105.56937440520129</v>
      </c>
      <c r="N330" s="4">
        <f t="shared" si="109"/>
        <v>1881.8949613045102</v>
      </c>
      <c r="O330" s="4">
        <f t="shared" si="110"/>
        <v>88.8625604807475</v>
      </c>
      <c r="P330" s="4">
        <f t="shared" si="111"/>
        <v>182.4489500310886</v>
      </c>
      <c r="Q330" s="4">
        <f t="shared" si="112"/>
        <v>74.21788876194711</v>
      </c>
      <c r="R330" s="4">
        <f t="shared" si="113"/>
        <v>7.012452000825868</v>
      </c>
      <c r="S330" s="5">
        <f t="shared" si="114"/>
        <v>30.891563241607148</v>
      </c>
      <c r="T330" s="5">
        <f t="shared" si="115"/>
        <v>6.902027706860666</v>
      </c>
      <c r="U330" s="5">
        <f t="shared" si="116"/>
        <v>135.6222947034095</v>
      </c>
      <c r="V330" s="5">
        <f t="shared" si="117"/>
        <v>2.9048758600509563</v>
      </c>
      <c r="W330" s="5">
        <f t="shared" si="118"/>
        <v>5.964171500007336</v>
      </c>
      <c r="X330" s="5">
        <f t="shared" si="119"/>
        <v>2.4261483383121365</v>
      </c>
      <c r="Y330" s="5">
        <f t="shared" si="120"/>
        <v>0.2292338013530278</v>
      </c>
      <c r="Z330" s="54">
        <v>20238.579270548973</v>
      </c>
    </row>
    <row r="331" spans="1:26" ht="12.75">
      <c r="A331" s="31">
        <v>39090</v>
      </c>
      <c r="B331" s="34">
        <v>53</v>
      </c>
      <c r="C331" s="34">
        <v>13876</v>
      </c>
      <c r="D331" s="33">
        <v>6.378</v>
      </c>
      <c r="E331" s="7">
        <v>36.15350959837687</v>
      </c>
      <c r="F331" s="7">
        <v>3.0658189510360714</v>
      </c>
      <c r="G331" s="7">
        <v>70.6516284603232</v>
      </c>
      <c r="H331" s="7">
        <v>1.7279280244534758</v>
      </c>
      <c r="I331" s="7">
        <v>6.952531811197134</v>
      </c>
      <c r="J331" s="7">
        <v>3.132293478762828</v>
      </c>
      <c r="K331" s="7">
        <v>0.35666519351938963</v>
      </c>
      <c r="L331" s="4">
        <f t="shared" si="107"/>
        <v>981.1520359223204</v>
      </c>
      <c r="M331" s="4">
        <f t="shared" si="108"/>
        <v>108.63519335623735</v>
      </c>
      <c r="N331" s="4">
        <f t="shared" si="109"/>
        <v>1952.5465897648332</v>
      </c>
      <c r="O331" s="4">
        <f t="shared" si="110"/>
        <v>90.59048850520098</v>
      </c>
      <c r="P331" s="4">
        <f t="shared" si="111"/>
        <v>189.40148184228573</v>
      </c>
      <c r="Q331" s="4">
        <f t="shared" si="112"/>
        <v>77.35018224070994</v>
      </c>
      <c r="R331" s="4">
        <f t="shared" si="113"/>
        <v>7.369117194345257</v>
      </c>
      <c r="S331" s="5">
        <f t="shared" si="114"/>
        <v>32.07340469114763</v>
      </c>
      <c r="T331" s="5">
        <f t="shared" si="115"/>
        <v>7.102468104120678</v>
      </c>
      <c r="U331" s="5">
        <f t="shared" si="116"/>
        <v>140.71393699660084</v>
      </c>
      <c r="V331" s="5">
        <f t="shared" si="117"/>
        <v>2.9613610252204645</v>
      </c>
      <c r="W331" s="5">
        <f t="shared" si="118"/>
        <v>6.191446538171001</v>
      </c>
      <c r="X331" s="5">
        <f t="shared" si="119"/>
        <v>2.5285415584019915</v>
      </c>
      <c r="Y331" s="5">
        <f t="shared" si="120"/>
        <v>0.2408930209970459</v>
      </c>
      <c r="Z331" s="54">
        <v>19475.00264461477</v>
      </c>
    </row>
    <row r="332" spans="1:26" ht="12.75">
      <c r="A332" s="31">
        <v>39091</v>
      </c>
      <c r="B332" s="34">
        <v>54</v>
      </c>
      <c r="C332" s="34">
        <v>13876</v>
      </c>
      <c r="D332" s="33">
        <v>6.378</v>
      </c>
      <c r="E332" s="7">
        <v>36.20595142539187</v>
      </c>
      <c r="F332" s="7">
        <v>3.0121616053412423</v>
      </c>
      <c r="G332" s="7">
        <v>70.49292136934201</v>
      </c>
      <c r="H332" s="7">
        <v>1.5170752939240566</v>
      </c>
      <c r="I332" s="7">
        <v>7.963735774818406</v>
      </c>
      <c r="J332" s="6">
        <v>6.585238894731857</v>
      </c>
      <c r="K332" s="7">
        <v>0.2954160987721595</v>
      </c>
      <c r="L332" s="4">
        <f t="shared" si="107"/>
        <v>1017.3579873477122</v>
      </c>
      <c r="M332" s="4">
        <f t="shared" si="108"/>
        <v>111.6473549615786</v>
      </c>
      <c r="N332" s="4">
        <f t="shared" si="109"/>
        <v>2023.0395111341752</v>
      </c>
      <c r="O332" s="4">
        <f t="shared" si="110"/>
        <v>92.10756379912503</v>
      </c>
      <c r="P332" s="4">
        <f t="shared" si="111"/>
        <v>197.36521761710415</v>
      </c>
      <c r="Q332" s="4">
        <f t="shared" si="112"/>
        <v>83.9354211354418</v>
      </c>
      <c r="R332" s="4">
        <f t="shared" si="113"/>
        <v>7.664533293117417</v>
      </c>
      <c r="S332" s="5">
        <f t="shared" si="114"/>
        <v>33.25696043967442</v>
      </c>
      <c r="T332" s="5">
        <f t="shared" si="115"/>
        <v>7.299400433925058</v>
      </c>
      <c r="U332" s="5">
        <f t="shared" si="116"/>
        <v>145.79414176521874</v>
      </c>
      <c r="V332" s="5">
        <f t="shared" si="117"/>
        <v>3.010953512487973</v>
      </c>
      <c r="W332" s="5">
        <f t="shared" si="118"/>
        <v>6.451777364594872</v>
      </c>
      <c r="X332" s="5">
        <f t="shared" si="119"/>
        <v>2.7438099615909772</v>
      </c>
      <c r="Y332" s="5">
        <f t="shared" si="120"/>
        <v>0.250550036160137</v>
      </c>
      <c r="Z332" s="54">
        <v>18069.29631163331</v>
      </c>
    </row>
    <row r="333" spans="1:26" ht="12.75">
      <c r="A333" s="31">
        <v>39092</v>
      </c>
      <c r="B333" s="37" t="s">
        <v>13</v>
      </c>
      <c r="C333" s="37"/>
      <c r="D333" s="37"/>
      <c r="E333" s="8">
        <v>5.248963663562118</v>
      </c>
      <c r="F333" s="8">
        <v>0.24144370985146574</v>
      </c>
      <c r="G333" s="8">
        <v>9.320898574288854</v>
      </c>
      <c r="H333" s="8">
        <v>0.22508938016979282</v>
      </c>
      <c r="I333" s="8">
        <v>0.5233575007289925</v>
      </c>
      <c r="J333" s="8"/>
      <c r="K333" s="8">
        <v>0.027052751286894595</v>
      </c>
      <c r="L333" s="4">
        <f aca="true" t="shared" si="121" ref="L333:L344">L332+E333</f>
        <v>1022.6069510112743</v>
      </c>
      <c r="M333" s="4">
        <f aca="true" t="shared" si="122" ref="M333:M344">M332+F333</f>
        <v>111.88879867143007</v>
      </c>
      <c r="N333" s="4">
        <f aca="true" t="shared" si="123" ref="N333:N344">N332+G333</f>
        <v>2032.360409708464</v>
      </c>
      <c r="O333" s="4">
        <f aca="true" t="shared" si="124" ref="O333:O344">O332+H333</f>
        <v>92.33265317929482</v>
      </c>
      <c r="P333" s="4">
        <f aca="true" t="shared" si="125" ref="P333:P344">P332+I333</f>
        <v>197.88857511783314</v>
      </c>
      <c r="Q333" s="4">
        <f aca="true" t="shared" si="126" ref="Q333:Q344">Q332+J333</f>
        <v>83.9354211354418</v>
      </c>
      <c r="R333" s="4">
        <f aca="true" t="shared" si="127" ref="R333:R344">R332+K333</f>
        <v>7.691586044404311</v>
      </c>
      <c r="S333" s="5"/>
      <c r="T333" s="5"/>
      <c r="U333" s="5"/>
      <c r="V333" s="5"/>
      <c r="W333" s="5"/>
      <c r="X333" s="5"/>
      <c r="Y333" s="5"/>
      <c r="Z333" s="54">
        <v>20287.639649496716</v>
      </c>
    </row>
    <row r="334" spans="1:26" ht="12.75">
      <c r="A334" s="31">
        <v>39093</v>
      </c>
      <c r="B334" s="37" t="s">
        <v>13</v>
      </c>
      <c r="C334" s="37"/>
      <c r="D334" s="37"/>
      <c r="E334" s="8">
        <v>1.2406605197237615</v>
      </c>
      <c r="F334" s="8">
        <v>0.01937664259283239</v>
      </c>
      <c r="G334" s="8">
        <v>1.401739595550307</v>
      </c>
      <c r="H334" s="8">
        <v>0.040996815456583506</v>
      </c>
      <c r="I334" s="8">
        <v>8.527161460966812E-05</v>
      </c>
      <c r="J334" s="8"/>
      <c r="K334" s="8">
        <v>5.5727688205460824E-05</v>
      </c>
      <c r="L334" s="4">
        <f t="shared" si="121"/>
        <v>1023.847611530998</v>
      </c>
      <c r="M334" s="4">
        <f t="shared" si="122"/>
        <v>111.9081753140229</v>
      </c>
      <c r="N334" s="4">
        <f t="shared" si="123"/>
        <v>2033.7621493040142</v>
      </c>
      <c r="O334" s="4">
        <f t="shared" si="124"/>
        <v>92.3736499947514</v>
      </c>
      <c r="P334" s="4">
        <f t="shared" si="125"/>
        <v>197.88866038944775</v>
      </c>
      <c r="Q334" s="4">
        <f t="shared" si="126"/>
        <v>83.9354211354418</v>
      </c>
      <c r="R334" s="4">
        <f t="shared" si="127"/>
        <v>7.691641772092517</v>
      </c>
      <c r="S334" s="5"/>
      <c r="T334" s="5"/>
      <c r="U334" s="5"/>
      <c r="V334" s="5"/>
      <c r="W334" s="5"/>
      <c r="X334" s="5"/>
      <c r="Y334" s="5"/>
      <c r="Z334" s="54">
        <v>337.56793827114427</v>
      </c>
    </row>
    <row r="335" spans="1:26" ht="12.75">
      <c r="A335" s="31">
        <v>39094</v>
      </c>
      <c r="B335" s="37" t="s">
        <v>13</v>
      </c>
      <c r="C335" s="37"/>
      <c r="D335" s="37"/>
      <c r="E335" s="8">
        <v>56.51261191771825</v>
      </c>
      <c r="F335" s="8">
        <v>0.4423162306876165</v>
      </c>
      <c r="G335" s="8">
        <v>31.047093337777014</v>
      </c>
      <c r="H335" s="8">
        <v>1.6832748161934652</v>
      </c>
      <c r="I335" s="8"/>
      <c r="J335" s="8"/>
      <c r="K335" s="8"/>
      <c r="L335" s="4">
        <f t="shared" si="121"/>
        <v>1080.3602234487164</v>
      </c>
      <c r="M335" s="4">
        <f t="shared" si="122"/>
        <v>112.35049154471051</v>
      </c>
      <c r="N335" s="4">
        <f t="shared" si="123"/>
        <v>2064.809242641791</v>
      </c>
      <c r="O335" s="4">
        <f t="shared" si="124"/>
        <v>94.05692481094486</v>
      </c>
      <c r="P335" s="4">
        <f t="shared" si="125"/>
        <v>197.88866038944775</v>
      </c>
      <c r="Q335" s="4">
        <f t="shared" si="126"/>
        <v>83.9354211354418</v>
      </c>
      <c r="R335" s="4">
        <f t="shared" si="127"/>
        <v>7.691641772092517</v>
      </c>
      <c r="S335" s="5"/>
      <c r="T335" s="5"/>
      <c r="U335" s="5"/>
      <c r="V335" s="5"/>
      <c r="W335" s="5"/>
      <c r="X335" s="5"/>
      <c r="Y335" s="5"/>
      <c r="Z335" s="54">
        <v>43880.240598888275</v>
      </c>
    </row>
    <row r="336" spans="1:26" ht="12.75">
      <c r="A336" s="31">
        <v>39095</v>
      </c>
      <c r="B336" s="37" t="s">
        <v>13</v>
      </c>
      <c r="C336" s="37"/>
      <c r="D336" s="37"/>
      <c r="E336" s="8">
        <v>21.62945591672033</v>
      </c>
      <c r="F336" s="8">
        <v>0.23585691883766918</v>
      </c>
      <c r="G336" s="8">
        <v>12.63289593699192</v>
      </c>
      <c r="H336" s="8">
        <v>0.4192452174933216</v>
      </c>
      <c r="I336" s="8"/>
      <c r="J336" s="8"/>
      <c r="K336" s="8"/>
      <c r="L336" s="4">
        <f t="shared" si="121"/>
        <v>1101.9896793654368</v>
      </c>
      <c r="M336" s="4">
        <f t="shared" si="122"/>
        <v>112.58634846354818</v>
      </c>
      <c r="N336" s="4">
        <f t="shared" si="123"/>
        <v>2077.442138578783</v>
      </c>
      <c r="O336" s="4">
        <f t="shared" si="124"/>
        <v>94.47617002843819</v>
      </c>
      <c r="P336" s="4">
        <f t="shared" si="125"/>
        <v>197.88866038944775</v>
      </c>
      <c r="Q336" s="4">
        <f t="shared" si="126"/>
        <v>83.9354211354418</v>
      </c>
      <c r="R336" s="4">
        <f t="shared" si="127"/>
        <v>7.691641772092517</v>
      </c>
      <c r="S336" s="5"/>
      <c r="T336" s="5"/>
      <c r="U336" s="5"/>
      <c r="V336" s="5"/>
      <c r="W336" s="5"/>
      <c r="X336" s="5"/>
      <c r="Y336" s="5"/>
      <c r="Z336" s="54">
        <v>38716.97042124902</v>
      </c>
    </row>
    <row r="337" spans="1:26" ht="12.75">
      <c r="A337" s="31">
        <v>39096</v>
      </c>
      <c r="B337" s="37" t="s">
        <v>13</v>
      </c>
      <c r="C337" s="37"/>
      <c r="D337" s="37"/>
      <c r="E337" s="8">
        <v>27.141419381682336</v>
      </c>
      <c r="F337" s="8">
        <v>0.2590668029056817</v>
      </c>
      <c r="G337" s="8">
        <v>16.65245113101702</v>
      </c>
      <c r="H337" s="8">
        <v>0.19684137526748033</v>
      </c>
      <c r="I337" s="8"/>
      <c r="J337" s="8"/>
      <c r="K337" s="8"/>
      <c r="L337" s="4">
        <f t="shared" si="121"/>
        <v>1129.131098747119</v>
      </c>
      <c r="M337" s="4">
        <f t="shared" si="122"/>
        <v>112.84541526645386</v>
      </c>
      <c r="N337" s="4">
        <f t="shared" si="123"/>
        <v>2094.0945897098004</v>
      </c>
      <c r="O337" s="4">
        <f t="shared" si="124"/>
        <v>94.67301140370567</v>
      </c>
      <c r="P337" s="4">
        <f t="shared" si="125"/>
        <v>197.88866038944775</v>
      </c>
      <c r="Q337" s="4">
        <f t="shared" si="126"/>
        <v>83.9354211354418</v>
      </c>
      <c r="R337" s="4">
        <f t="shared" si="127"/>
        <v>7.691641772092517</v>
      </c>
      <c r="S337" s="5"/>
      <c r="T337" s="5"/>
      <c r="U337" s="5"/>
      <c r="V337" s="5"/>
      <c r="W337" s="5"/>
      <c r="X337" s="5"/>
      <c r="Y337" s="5"/>
      <c r="Z337" s="54">
        <v>17977.893262338494</v>
      </c>
    </row>
    <row r="338" spans="1:26" ht="12.75">
      <c r="A338" s="31">
        <v>39097</v>
      </c>
      <c r="B338" s="37" t="s">
        <v>13</v>
      </c>
      <c r="C338" s="37"/>
      <c r="D338" s="37"/>
      <c r="E338" s="8">
        <v>40.515216798507026</v>
      </c>
      <c r="F338" s="8">
        <v>0.5400253575218125</v>
      </c>
      <c r="G338" s="8">
        <v>37.01876869466954</v>
      </c>
      <c r="H338" s="8">
        <v>0.5465985731275861</v>
      </c>
      <c r="I338" s="8"/>
      <c r="J338" s="8"/>
      <c r="K338" s="8"/>
      <c r="L338" s="4">
        <f t="shared" si="121"/>
        <v>1169.646315545626</v>
      </c>
      <c r="M338" s="4">
        <f t="shared" si="122"/>
        <v>113.38544062397567</v>
      </c>
      <c r="N338" s="4">
        <f t="shared" si="123"/>
        <v>2131.11335840447</v>
      </c>
      <c r="O338" s="4">
        <f t="shared" si="124"/>
        <v>95.21960997683325</v>
      </c>
      <c r="P338" s="4">
        <f t="shared" si="125"/>
        <v>197.88866038944775</v>
      </c>
      <c r="Q338" s="4">
        <f t="shared" si="126"/>
        <v>83.9354211354418</v>
      </c>
      <c r="R338" s="4">
        <f t="shared" si="127"/>
        <v>7.691641772092517</v>
      </c>
      <c r="S338" s="5"/>
      <c r="T338" s="5"/>
      <c r="U338" s="5"/>
      <c r="V338" s="5"/>
      <c r="W338" s="5"/>
      <c r="X338" s="5"/>
      <c r="Y338" s="5"/>
      <c r="Z338" s="54">
        <v>74017.14359921285</v>
      </c>
    </row>
    <row r="339" spans="1:26" ht="12.75">
      <c r="A339" s="31">
        <v>39098</v>
      </c>
      <c r="B339" s="37" t="s">
        <v>13</v>
      </c>
      <c r="C339" s="37"/>
      <c r="D339" s="37"/>
      <c r="E339" s="8">
        <v>16.78156469272414</v>
      </c>
      <c r="F339" s="8">
        <v>0.44268805509615317</v>
      </c>
      <c r="G339" s="8">
        <v>15.124848133177041</v>
      </c>
      <c r="H339" s="8">
        <v>1.3585772159064278</v>
      </c>
      <c r="I339" s="8"/>
      <c r="J339" s="8"/>
      <c r="K339" s="8"/>
      <c r="L339" s="4">
        <f t="shared" si="121"/>
        <v>1186.42788023835</v>
      </c>
      <c r="M339" s="4">
        <f t="shared" si="122"/>
        <v>113.82812867907182</v>
      </c>
      <c r="N339" s="4">
        <f t="shared" si="123"/>
        <v>2146.2382065376473</v>
      </c>
      <c r="O339" s="4">
        <f t="shared" si="124"/>
        <v>96.57818719273968</v>
      </c>
      <c r="P339" s="4">
        <f t="shared" si="125"/>
        <v>197.88866038944775</v>
      </c>
      <c r="Q339" s="4">
        <f t="shared" si="126"/>
        <v>83.9354211354418</v>
      </c>
      <c r="R339" s="4">
        <f t="shared" si="127"/>
        <v>7.691641772092517</v>
      </c>
      <c r="S339" s="5"/>
      <c r="T339" s="5"/>
      <c r="U339" s="5"/>
      <c r="V339" s="5"/>
      <c r="W339" s="5"/>
      <c r="X339" s="5"/>
      <c r="Y339" s="5"/>
      <c r="Z339" s="54">
        <v>12244.085121868953</v>
      </c>
    </row>
    <row r="340" spans="1:26" ht="12.75">
      <c r="A340" s="31">
        <v>39099</v>
      </c>
      <c r="B340" s="37" t="s">
        <v>13</v>
      </c>
      <c r="C340" s="37"/>
      <c r="D340" s="37"/>
      <c r="E340" s="8">
        <v>17.63571796983064</v>
      </c>
      <c r="F340" s="8">
        <v>0.35528512341993795</v>
      </c>
      <c r="G340" s="8">
        <v>8.780196496993705</v>
      </c>
      <c r="H340" s="8">
        <v>0.9991589256007227</v>
      </c>
      <c r="I340" s="8"/>
      <c r="J340" s="8"/>
      <c r="K340" s="8"/>
      <c r="L340" s="4">
        <f t="shared" si="121"/>
        <v>1204.0635982081808</v>
      </c>
      <c r="M340" s="4">
        <f t="shared" si="122"/>
        <v>114.18341380249176</v>
      </c>
      <c r="N340" s="4">
        <f t="shared" si="123"/>
        <v>2155.018403034641</v>
      </c>
      <c r="O340" s="4">
        <f t="shared" si="124"/>
        <v>97.5773461183404</v>
      </c>
      <c r="P340" s="4">
        <f t="shared" si="125"/>
        <v>197.88866038944775</v>
      </c>
      <c r="Q340" s="4">
        <f t="shared" si="126"/>
        <v>83.9354211354418</v>
      </c>
      <c r="R340" s="4">
        <f t="shared" si="127"/>
        <v>7.691641772092517</v>
      </c>
      <c r="S340" s="5"/>
      <c r="T340" s="5"/>
      <c r="U340" s="5"/>
      <c r="V340" s="5"/>
      <c r="W340" s="5"/>
      <c r="X340" s="5"/>
      <c r="Y340" s="5"/>
      <c r="Z340" s="54">
        <v>11913.749674851322</v>
      </c>
    </row>
    <row r="341" spans="1:26" ht="12.75">
      <c r="A341" s="31">
        <v>39100</v>
      </c>
      <c r="B341" s="37" t="s">
        <v>13</v>
      </c>
      <c r="C341" s="37"/>
      <c r="D341" s="37"/>
      <c r="E341" s="8">
        <v>3.9482092266100817</v>
      </c>
      <c r="F341" s="8">
        <v>0.16903863345507833</v>
      </c>
      <c r="G341" s="8">
        <v>6.834229010314714</v>
      </c>
      <c r="H341" s="8">
        <v>0.19492464240669102</v>
      </c>
      <c r="I341" s="8"/>
      <c r="J341" s="8"/>
      <c r="K341" s="8"/>
      <c r="L341" s="4">
        <f t="shared" si="121"/>
        <v>1208.0118074347909</v>
      </c>
      <c r="M341" s="4">
        <f t="shared" si="122"/>
        <v>114.35245243594683</v>
      </c>
      <c r="N341" s="4">
        <f t="shared" si="123"/>
        <v>2161.8526320449555</v>
      </c>
      <c r="O341" s="4">
        <f t="shared" si="124"/>
        <v>97.77227076074709</v>
      </c>
      <c r="P341" s="4">
        <f t="shared" si="125"/>
        <v>197.88866038944775</v>
      </c>
      <c r="Q341" s="4">
        <f t="shared" si="126"/>
        <v>83.9354211354418</v>
      </c>
      <c r="R341" s="4">
        <f t="shared" si="127"/>
        <v>7.691641772092517</v>
      </c>
      <c r="S341" s="5"/>
      <c r="T341" s="5"/>
      <c r="U341" s="5"/>
      <c r="V341" s="5"/>
      <c r="W341" s="5"/>
      <c r="X341" s="5"/>
      <c r="Y341" s="5"/>
      <c r="Z341" s="54">
        <v>6229.9830935539085</v>
      </c>
    </row>
    <row r="342" spans="1:26" ht="12.75">
      <c r="A342" s="31">
        <v>39101</v>
      </c>
      <c r="B342" s="37" t="s">
        <v>13</v>
      </c>
      <c r="C342" s="37"/>
      <c r="D342" s="37"/>
      <c r="E342" s="8">
        <v>4.036156261615392</v>
      </c>
      <c r="F342" s="8">
        <v>0.13788886397550681</v>
      </c>
      <c r="G342" s="8">
        <v>5.433744636998694</v>
      </c>
      <c r="H342" s="8">
        <v>0.2602697100841088</v>
      </c>
      <c r="I342" s="8">
        <v>0.09701056412424656</v>
      </c>
      <c r="J342" s="8"/>
      <c r="K342" s="8">
        <v>0.005297758157642159</v>
      </c>
      <c r="L342" s="4">
        <f t="shared" si="121"/>
        <v>1212.0479636964062</v>
      </c>
      <c r="M342" s="4">
        <f t="shared" si="122"/>
        <v>114.49034129992233</v>
      </c>
      <c r="N342" s="4">
        <f t="shared" si="123"/>
        <v>2167.286376681954</v>
      </c>
      <c r="O342" s="4">
        <f t="shared" si="124"/>
        <v>98.0325404708312</v>
      </c>
      <c r="P342" s="4">
        <f t="shared" si="125"/>
        <v>197.985670953572</v>
      </c>
      <c r="Q342" s="4">
        <f t="shared" si="126"/>
        <v>83.9354211354418</v>
      </c>
      <c r="R342" s="4">
        <f t="shared" si="127"/>
        <v>7.696939530250159</v>
      </c>
      <c r="S342" s="5"/>
      <c r="T342" s="5"/>
      <c r="U342" s="5"/>
      <c r="V342" s="5"/>
      <c r="W342" s="5"/>
      <c r="X342" s="5"/>
      <c r="Y342" s="5"/>
      <c r="Z342" s="54">
        <v>3007.0122540168845</v>
      </c>
    </row>
    <row r="343" spans="1:26" ht="12.75">
      <c r="A343" s="31">
        <v>39102</v>
      </c>
      <c r="B343" s="37" t="s">
        <v>13</v>
      </c>
      <c r="C343" s="37"/>
      <c r="D343" s="37"/>
      <c r="E343" s="8">
        <v>2.359271714972923</v>
      </c>
      <c r="F343" s="8">
        <v>0.06194873547761855</v>
      </c>
      <c r="G343" s="8">
        <v>5.147151843783868</v>
      </c>
      <c r="H343" s="8">
        <v>0.001565766451805661</v>
      </c>
      <c r="I343" s="8">
        <v>0.00432046642999571</v>
      </c>
      <c r="J343" s="8">
        <v>0.002577053146227286</v>
      </c>
      <c r="K343" s="8">
        <v>0.002954741159638122</v>
      </c>
      <c r="L343" s="4">
        <f t="shared" si="121"/>
        <v>1214.4072354113791</v>
      </c>
      <c r="M343" s="4">
        <f t="shared" si="122"/>
        <v>114.55229003539995</v>
      </c>
      <c r="N343" s="4">
        <f t="shared" si="123"/>
        <v>2172.433528525738</v>
      </c>
      <c r="O343" s="4">
        <f t="shared" si="124"/>
        <v>98.034106237283</v>
      </c>
      <c r="P343" s="4">
        <f t="shared" si="125"/>
        <v>197.98999142000199</v>
      </c>
      <c r="Q343" s="4">
        <f t="shared" si="126"/>
        <v>83.93799818858803</v>
      </c>
      <c r="R343" s="4">
        <f t="shared" si="127"/>
        <v>7.699894271409797</v>
      </c>
      <c r="S343" s="5"/>
      <c r="T343" s="5"/>
      <c r="U343" s="5"/>
      <c r="V343" s="5"/>
      <c r="W343" s="5"/>
      <c r="X343" s="5"/>
      <c r="Y343" s="5"/>
      <c r="Z343" s="54">
        <v>640.0937043086806</v>
      </c>
    </row>
    <row r="344" spans="1:26" ht="12.75">
      <c r="A344" s="31">
        <v>39103</v>
      </c>
      <c r="B344" s="37" t="s">
        <v>13</v>
      </c>
      <c r="C344" s="37"/>
      <c r="D344" s="37"/>
      <c r="E344" s="8">
        <v>8.145003116856653</v>
      </c>
      <c r="F344" s="8">
        <v>0.22714184725443115</v>
      </c>
      <c r="G344" s="8">
        <v>10.152107233804397</v>
      </c>
      <c r="H344" s="8"/>
      <c r="I344" s="8">
        <v>0.026408981824646374</v>
      </c>
      <c r="J344" s="8">
        <v>0.020804476806973317</v>
      </c>
      <c r="K344" s="8">
        <v>0.004291821394058543</v>
      </c>
      <c r="L344" s="4">
        <f t="shared" si="121"/>
        <v>1222.5522385282359</v>
      </c>
      <c r="M344" s="4">
        <f t="shared" si="122"/>
        <v>114.77943188265438</v>
      </c>
      <c r="N344" s="4">
        <f t="shared" si="123"/>
        <v>2182.5856357595426</v>
      </c>
      <c r="O344" s="4">
        <f t="shared" si="124"/>
        <v>98.034106237283</v>
      </c>
      <c r="P344" s="4">
        <f t="shared" si="125"/>
        <v>198.01640040182664</v>
      </c>
      <c r="Q344" s="4">
        <f t="shared" si="126"/>
        <v>83.958802665395</v>
      </c>
      <c r="R344" s="4">
        <f t="shared" si="127"/>
        <v>7.704186092803856</v>
      </c>
      <c r="S344" s="5"/>
      <c r="T344" s="5"/>
      <c r="U344" s="5"/>
      <c r="V344" s="5"/>
      <c r="W344" s="5"/>
      <c r="X344" s="5"/>
      <c r="Y344" s="5"/>
      <c r="Z344" s="54">
        <v>1797.207580106868</v>
      </c>
    </row>
    <row r="345" spans="1:26" ht="12.75">
      <c r="A345" s="31">
        <v>39104</v>
      </c>
      <c r="B345" s="34">
        <v>1</v>
      </c>
      <c r="C345" s="34">
        <v>26600</v>
      </c>
      <c r="D345" s="33">
        <v>0.093</v>
      </c>
      <c r="E345" s="7">
        <v>22.288364049411747</v>
      </c>
      <c r="F345" s="7">
        <v>0.6868162679506746</v>
      </c>
      <c r="G345" s="7">
        <v>28.9518490668389</v>
      </c>
      <c r="H345" s="6">
        <v>0.346239155</v>
      </c>
      <c r="I345" s="7">
        <v>0.2275868603426704</v>
      </c>
      <c r="J345" s="7">
        <v>0.1108865684034718</v>
      </c>
      <c r="K345" s="7">
        <v>0.01848493150995526</v>
      </c>
      <c r="L345" s="4">
        <f aca="true" t="shared" si="128" ref="L345:R345">E345</f>
        <v>22.288364049411747</v>
      </c>
      <c r="M345" s="4">
        <f t="shared" si="128"/>
        <v>0.6868162679506746</v>
      </c>
      <c r="N345" s="4">
        <f t="shared" si="128"/>
        <v>28.9518490668389</v>
      </c>
      <c r="O345" s="4">
        <f t="shared" si="128"/>
        <v>0.346239155</v>
      </c>
      <c r="P345" s="4">
        <f t="shared" si="128"/>
        <v>0.2275868603426704</v>
      </c>
      <c r="Q345" s="4">
        <f t="shared" si="128"/>
        <v>0.1108865684034718</v>
      </c>
      <c r="R345" s="4">
        <f t="shared" si="128"/>
        <v>0.01848493150995526</v>
      </c>
      <c r="S345" s="5">
        <f t="shared" si="114"/>
        <v>0.38007526063207403</v>
      </c>
      <c r="T345" s="5">
        <f t="shared" si="115"/>
        <v>0.023424049559580905</v>
      </c>
      <c r="U345" s="5">
        <f t="shared" si="116"/>
        <v>1.08841537845259</v>
      </c>
      <c r="V345" s="5">
        <f t="shared" si="117"/>
        <v>0.005904288748421053</v>
      </c>
      <c r="W345" s="5">
        <f t="shared" si="118"/>
        <v>0.003880954881632906</v>
      </c>
      <c r="X345" s="5">
        <f t="shared" si="119"/>
        <v>0.0018909077980381508</v>
      </c>
      <c r="Y345" s="5">
        <f t="shared" si="120"/>
        <v>0.0003152167268013424</v>
      </c>
      <c r="Z345" s="54">
        <v>5668.806763754591</v>
      </c>
    </row>
    <row r="346" spans="1:26" ht="12.75">
      <c r="A346" s="31">
        <v>39105</v>
      </c>
      <c r="B346" s="34">
        <v>2</v>
      </c>
      <c r="C346" s="34">
        <v>26500</v>
      </c>
      <c r="D346" s="33">
        <v>0.124</v>
      </c>
      <c r="E346" s="7">
        <v>21.173528605841003</v>
      </c>
      <c r="F346" s="7">
        <v>0.854980305732875</v>
      </c>
      <c r="G346" s="7">
        <v>26.855610254778384</v>
      </c>
      <c r="H346" s="6">
        <v>0.46296314</v>
      </c>
      <c r="I346" s="7">
        <v>0.4096611057339586</v>
      </c>
      <c r="J346" s="7">
        <v>0.15548515685894096</v>
      </c>
      <c r="K346" s="7">
        <v>0.02244926224447859</v>
      </c>
      <c r="L346" s="4">
        <f aca="true" t="shared" si="129" ref="L346:R346">L345+E346</f>
        <v>43.461892655252754</v>
      </c>
      <c r="M346" s="4">
        <f t="shared" si="129"/>
        <v>1.5417965736835497</v>
      </c>
      <c r="N346" s="4">
        <f t="shared" si="129"/>
        <v>55.80745932161729</v>
      </c>
      <c r="O346" s="4">
        <f t="shared" si="129"/>
        <v>0.809202295</v>
      </c>
      <c r="P346" s="4">
        <f t="shared" si="129"/>
        <v>0.637247966076629</v>
      </c>
      <c r="Q346" s="4">
        <f t="shared" si="129"/>
        <v>0.26637172526241276</v>
      </c>
      <c r="R346" s="4">
        <f t="shared" si="129"/>
        <v>0.040934193754433856</v>
      </c>
      <c r="S346" s="5">
        <f t="shared" si="114"/>
        <v>0.7439363965442509</v>
      </c>
      <c r="T346" s="5">
        <f t="shared" si="115"/>
        <v>0.05278180572247986</v>
      </c>
      <c r="U346" s="5">
        <f t="shared" si="116"/>
        <v>2.1059418611931053</v>
      </c>
      <c r="V346" s="5">
        <f t="shared" si="117"/>
        <v>0.01385110041554717</v>
      </c>
      <c r="W346" s="5">
        <f t="shared" si="118"/>
        <v>0.010907761411787129</v>
      </c>
      <c r="X346" s="5">
        <f t="shared" si="119"/>
        <v>0.004559479795435111</v>
      </c>
      <c r="Y346" s="5">
        <f t="shared" si="120"/>
        <v>0.000700669822151366</v>
      </c>
      <c r="Z346" s="54">
        <v>7509.191310838757</v>
      </c>
    </row>
    <row r="347" spans="1:26" ht="12.75">
      <c r="A347" s="31">
        <v>39106</v>
      </c>
      <c r="B347" s="34">
        <v>3</v>
      </c>
      <c r="C347" s="34">
        <v>26465</v>
      </c>
      <c r="D347" s="33">
        <v>0.16</v>
      </c>
      <c r="E347" s="7">
        <v>18.867350355331045</v>
      </c>
      <c r="F347" s="7">
        <v>0.9553565195001333</v>
      </c>
      <c r="G347" s="7">
        <v>23.292366599881255</v>
      </c>
      <c r="H347" s="6">
        <v>0.569365185</v>
      </c>
      <c r="I347" s="7">
        <v>0.4867043813525282</v>
      </c>
      <c r="J347" s="7">
        <v>0.1793570134361507</v>
      </c>
      <c r="K347" s="7">
        <v>0.03076827864591528</v>
      </c>
      <c r="L347" s="4">
        <f aca="true" t="shared" si="130" ref="L347:L396">L346+E347</f>
        <v>62.329243010583795</v>
      </c>
      <c r="M347" s="4">
        <f aca="true" t="shared" si="131" ref="M347:M396">M346+F347</f>
        <v>2.497153093183683</v>
      </c>
      <c r="N347" s="4">
        <f aca="true" t="shared" si="132" ref="N347:N396">N346+G347</f>
        <v>79.09982592149854</v>
      </c>
      <c r="O347" s="4">
        <f aca="true" t="shared" si="133" ref="O347:O396">O346+H347</f>
        <v>1.37856748</v>
      </c>
      <c r="P347" s="4">
        <f aca="true" t="shared" si="134" ref="P347:P396">P346+I347</f>
        <v>1.1239523474291573</v>
      </c>
      <c r="Q347" s="4">
        <f aca="true" t="shared" si="135" ref="Q347:Q396">Q346+J347</f>
        <v>0.44572873869856344</v>
      </c>
      <c r="R347" s="4">
        <f aca="true" t="shared" si="136" ref="R347:R396">R346+K347</f>
        <v>0.07170247240034913</v>
      </c>
      <c r="S347" s="5">
        <f t="shared" si="114"/>
        <v>1.068299438110743</v>
      </c>
      <c r="T347" s="5">
        <f t="shared" si="115"/>
        <v>0.0856005020266857</v>
      </c>
      <c r="U347" s="5">
        <f t="shared" si="116"/>
        <v>2.9888466246551495</v>
      </c>
      <c r="V347" s="5">
        <f t="shared" si="117"/>
        <v>0.023628120496051393</v>
      </c>
      <c r="W347" s="5">
        <f t="shared" si="118"/>
        <v>0.01926411429411924</v>
      </c>
      <c r="X347" s="5">
        <f t="shared" si="119"/>
        <v>0.00763962047510555</v>
      </c>
      <c r="Y347" s="5">
        <f t="shared" si="120"/>
        <v>0.0012289530126883947</v>
      </c>
      <c r="Z347" s="54">
        <v>8024.734413905574</v>
      </c>
    </row>
    <row r="348" spans="1:26" ht="12.75">
      <c r="A348" s="31">
        <v>39107</v>
      </c>
      <c r="B348" s="34">
        <v>4</v>
      </c>
      <c r="C348" s="34">
        <v>26427</v>
      </c>
      <c r="D348" s="33">
        <v>0.206</v>
      </c>
      <c r="E348" s="7">
        <v>15.24865083252663</v>
      </c>
      <c r="F348" s="7">
        <v>1.0160190748707827</v>
      </c>
      <c r="G348" s="7">
        <v>20.55017398959758</v>
      </c>
      <c r="H348" s="6">
        <v>0.66600662</v>
      </c>
      <c r="I348" s="7">
        <v>0.48717270291492754</v>
      </c>
      <c r="J348" s="7">
        <v>0.20510405462489806</v>
      </c>
      <c r="K348" s="7">
        <v>0.03463726250077644</v>
      </c>
      <c r="L348" s="4">
        <f t="shared" si="130"/>
        <v>77.57789384311043</v>
      </c>
      <c r="M348" s="4">
        <f t="shared" si="131"/>
        <v>3.5131721680544654</v>
      </c>
      <c r="N348" s="4">
        <f t="shared" si="132"/>
        <v>99.64999991109612</v>
      </c>
      <c r="O348" s="4">
        <f t="shared" si="133"/>
        <v>2.0445741</v>
      </c>
      <c r="P348" s="4">
        <f t="shared" si="134"/>
        <v>1.6111250503440848</v>
      </c>
      <c r="Q348" s="4">
        <f t="shared" si="135"/>
        <v>0.6508327933234614</v>
      </c>
      <c r="R348" s="4">
        <f t="shared" si="136"/>
        <v>0.10633973490112558</v>
      </c>
      <c r="S348" s="5">
        <f t="shared" si="114"/>
        <v>1.3315674366078212</v>
      </c>
      <c r="T348" s="5">
        <f t="shared" si="115"/>
        <v>0.12060202788280967</v>
      </c>
      <c r="U348" s="5">
        <f t="shared" si="116"/>
        <v>3.7707647448100854</v>
      </c>
      <c r="V348" s="5">
        <f t="shared" si="117"/>
        <v>0.035093609254171876</v>
      </c>
      <c r="W348" s="5">
        <f t="shared" si="118"/>
        <v>0.027653775412876107</v>
      </c>
      <c r="X348" s="5">
        <f t="shared" si="119"/>
        <v>0.01117106576802218</v>
      </c>
      <c r="Y348" s="5">
        <f t="shared" si="120"/>
        <v>0.001825243264507911</v>
      </c>
      <c r="Z348" s="54">
        <v>8526.156065831134</v>
      </c>
    </row>
    <row r="349" spans="1:26" ht="12.75">
      <c r="A349" s="31">
        <v>39108</v>
      </c>
      <c r="B349" s="34">
        <v>5</v>
      </c>
      <c r="C349" s="34">
        <v>26404</v>
      </c>
      <c r="D349" s="33">
        <v>0.245</v>
      </c>
      <c r="E349" s="7">
        <v>13.53044474540923</v>
      </c>
      <c r="F349" s="7">
        <v>1.0306064536582538</v>
      </c>
      <c r="G349" s="7">
        <v>16.940217477333842</v>
      </c>
      <c r="H349" s="6">
        <v>0.7534487750000001</v>
      </c>
      <c r="I349" s="7">
        <v>0.4986143438235477</v>
      </c>
      <c r="J349" s="7">
        <v>0.18540493665959437</v>
      </c>
      <c r="K349" s="7">
        <v>0.026521222739259484</v>
      </c>
      <c r="L349" s="4">
        <f t="shared" si="130"/>
        <v>91.10833858851966</v>
      </c>
      <c r="M349" s="4">
        <f t="shared" si="131"/>
        <v>4.543778621712719</v>
      </c>
      <c r="N349" s="4">
        <f t="shared" si="132"/>
        <v>116.59021738842996</v>
      </c>
      <c r="O349" s="4">
        <f t="shared" si="133"/>
        <v>2.798022875</v>
      </c>
      <c r="P349" s="4">
        <f t="shared" si="134"/>
        <v>2.1097393941676326</v>
      </c>
      <c r="Q349" s="4">
        <f t="shared" si="135"/>
        <v>0.8362377299830558</v>
      </c>
      <c r="R349" s="4">
        <f t="shared" si="136"/>
        <v>0.13286095764038508</v>
      </c>
      <c r="S349" s="5">
        <f t="shared" si="114"/>
        <v>1.5651697615419073</v>
      </c>
      <c r="T349" s="5">
        <f t="shared" si="115"/>
        <v>0.15611710216701177</v>
      </c>
      <c r="U349" s="5">
        <f t="shared" si="116"/>
        <v>4.415627078792228</v>
      </c>
      <c r="V349" s="5">
        <f t="shared" si="117"/>
        <v>0.04806783730116649</v>
      </c>
      <c r="W349" s="5">
        <f t="shared" si="118"/>
        <v>0.036243667216877676</v>
      </c>
      <c r="X349" s="5">
        <f t="shared" si="119"/>
        <v>0.014365907980620896</v>
      </c>
      <c r="Y349" s="5">
        <f t="shared" si="120"/>
        <v>0.0022824469923374744</v>
      </c>
      <c r="Z349" s="54">
        <v>8237.812107431962</v>
      </c>
    </row>
    <row r="350" spans="1:26" ht="12.75">
      <c r="A350" s="31">
        <v>39109</v>
      </c>
      <c r="B350" s="34">
        <v>6</v>
      </c>
      <c r="C350" s="34">
        <v>26374</v>
      </c>
      <c r="D350" s="33">
        <v>0.297</v>
      </c>
      <c r="E350" s="7">
        <v>11.993758086800788</v>
      </c>
      <c r="F350" s="7">
        <v>0.992899981203799</v>
      </c>
      <c r="G350" s="7">
        <v>15.759437947556584</v>
      </c>
      <c r="H350" s="6">
        <v>0.8322529799999999</v>
      </c>
      <c r="I350" s="7">
        <v>0.5749952192871985</v>
      </c>
      <c r="J350" s="7">
        <v>0.17510508066791514</v>
      </c>
      <c r="K350" s="7">
        <v>0.020953115754927157</v>
      </c>
      <c r="L350" s="4">
        <f t="shared" si="130"/>
        <v>103.10209667532044</v>
      </c>
      <c r="M350" s="4">
        <f t="shared" si="131"/>
        <v>5.536678602916518</v>
      </c>
      <c r="N350" s="4">
        <f t="shared" si="132"/>
        <v>132.34965533598654</v>
      </c>
      <c r="O350" s="4">
        <f t="shared" si="133"/>
        <v>3.630275855</v>
      </c>
      <c r="P350" s="4">
        <f t="shared" si="134"/>
        <v>2.684734613454831</v>
      </c>
      <c r="Q350" s="4">
        <f t="shared" si="135"/>
        <v>1.011342810650971</v>
      </c>
      <c r="R350" s="4">
        <f t="shared" si="136"/>
        <v>0.15381407339531222</v>
      </c>
      <c r="S350" s="5">
        <f t="shared" si="114"/>
        <v>1.7732278399911032</v>
      </c>
      <c r="T350" s="5">
        <f t="shared" si="115"/>
        <v>0.19044797257017762</v>
      </c>
      <c r="U350" s="5">
        <f t="shared" si="116"/>
        <v>5.018186673844944</v>
      </c>
      <c r="V350" s="5">
        <f t="shared" si="117"/>
        <v>0.062436229916887846</v>
      </c>
      <c r="W350" s="5">
        <f t="shared" si="118"/>
        <v>0.04617409648377613</v>
      </c>
      <c r="X350" s="5">
        <f t="shared" si="119"/>
        <v>0.017393838587672725</v>
      </c>
      <c r="Y350" s="5">
        <f t="shared" si="120"/>
        <v>0.002645410771673376</v>
      </c>
      <c r="Z350" s="54">
        <v>8576.457113426884</v>
      </c>
    </row>
    <row r="351" spans="1:26" ht="12.75">
      <c r="A351" s="31">
        <v>39110</v>
      </c>
      <c r="B351" s="34">
        <v>7</v>
      </c>
      <c r="C351" s="34">
        <v>26323</v>
      </c>
      <c r="D351" s="33">
        <v>0.335</v>
      </c>
      <c r="E351" s="7">
        <v>8.722041835520185</v>
      </c>
      <c r="F351" s="7">
        <v>1.1986830247540297</v>
      </c>
      <c r="G351" s="7">
        <v>13.023639630817925</v>
      </c>
      <c r="H351" s="6">
        <v>0.902980565</v>
      </c>
      <c r="I351" s="7">
        <v>0.7193067794558929</v>
      </c>
      <c r="J351" s="7">
        <v>0.18497513696143972</v>
      </c>
      <c r="K351" s="7">
        <v>0.02678962816037631</v>
      </c>
      <c r="L351" s="4">
        <f t="shared" si="130"/>
        <v>111.82413851084063</v>
      </c>
      <c r="M351" s="4">
        <f t="shared" si="131"/>
        <v>6.735361627670548</v>
      </c>
      <c r="N351" s="4">
        <f t="shared" si="132"/>
        <v>145.37329496680445</v>
      </c>
      <c r="O351" s="4">
        <f t="shared" si="133"/>
        <v>4.53325642</v>
      </c>
      <c r="P351" s="4">
        <f t="shared" si="134"/>
        <v>3.404041392910724</v>
      </c>
      <c r="Q351" s="4">
        <f t="shared" si="135"/>
        <v>1.1963179476124106</v>
      </c>
      <c r="R351" s="4">
        <f t="shared" si="136"/>
        <v>0.18060370155568853</v>
      </c>
      <c r="S351" s="5">
        <f t="shared" si="114"/>
        <v>1.926962323007154</v>
      </c>
      <c r="T351" s="5">
        <f t="shared" si="115"/>
        <v>0.23212855938239263</v>
      </c>
      <c r="U351" s="5">
        <f t="shared" si="116"/>
        <v>5.522671996611497</v>
      </c>
      <c r="V351" s="5">
        <f t="shared" si="117"/>
        <v>0.07811743008441288</v>
      </c>
      <c r="W351" s="5">
        <f t="shared" si="118"/>
        <v>0.05865870819527806</v>
      </c>
      <c r="X351" s="5">
        <f t="shared" si="119"/>
        <v>0.020615044677164057</v>
      </c>
      <c r="Y351" s="5">
        <f t="shared" si="120"/>
        <v>0.0031121771464369683</v>
      </c>
      <c r="Z351" s="54">
        <v>7196.0835153880535</v>
      </c>
    </row>
    <row r="352" spans="1:26" ht="12.75">
      <c r="A352" s="31">
        <v>39111</v>
      </c>
      <c r="B352" s="34">
        <v>8</v>
      </c>
      <c r="C352" s="34">
        <v>26307</v>
      </c>
      <c r="D352" s="33">
        <v>0.4</v>
      </c>
      <c r="E352" s="10">
        <v>11.4550147</v>
      </c>
      <c r="F352" s="10">
        <v>0.9330183000000001</v>
      </c>
      <c r="G352" s="6">
        <v>14.104351842891209</v>
      </c>
      <c r="H352" s="6">
        <v>0.9661928599999998</v>
      </c>
      <c r="I352" s="7">
        <v>0.8461683337498269</v>
      </c>
      <c r="J352" s="7">
        <v>0.2211579093932025</v>
      </c>
      <c r="K352" s="7">
        <v>0.028587633667974805</v>
      </c>
      <c r="L352" s="4">
        <f t="shared" si="130"/>
        <v>123.27915321084063</v>
      </c>
      <c r="M352" s="4">
        <f t="shared" si="131"/>
        <v>7.668379927670548</v>
      </c>
      <c r="N352" s="4">
        <f t="shared" si="132"/>
        <v>159.47764680969567</v>
      </c>
      <c r="O352" s="4">
        <f t="shared" si="133"/>
        <v>5.499449279999999</v>
      </c>
      <c r="P352" s="4">
        <f t="shared" si="134"/>
        <v>4.25020972666055</v>
      </c>
      <c r="Q352" s="4">
        <f t="shared" si="135"/>
        <v>1.4174758570056132</v>
      </c>
      <c r="R352" s="4">
        <f t="shared" si="136"/>
        <v>0.20919133522366334</v>
      </c>
      <c r="S352" s="5">
        <f t="shared" si="114"/>
        <v>2.125648074521508</v>
      </c>
      <c r="T352" s="5">
        <f t="shared" si="115"/>
        <v>0.2644449869001681</v>
      </c>
      <c r="U352" s="5">
        <f t="shared" si="116"/>
        <v>6.0621753453337766</v>
      </c>
      <c r="V352" s="5">
        <f t="shared" si="117"/>
        <v>0.09482457875880944</v>
      </c>
      <c r="W352" s="5">
        <f t="shared" si="118"/>
        <v>0.07328449203684288</v>
      </c>
      <c r="X352" s="5">
        <f t="shared" si="119"/>
        <v>0.024440911116347212</v>
      </c>
      <c r="Y352" s="5">
        <f t="shared" si="120"/>
        <v>0.0036069939429601893</v>
      </c>
      <c r="Z352" s="54">
        <v>6465.543677584169</v>
      </c>
    </row>
    <row r="353" spans="1:26" ht="12.75">
      <c r="A353" s="31">
        <v>39112</v>
      </c>
      <c r="B353" s="34">
        <v>9</v>
      </c>
      <c r="C353" s="34">
        <v>26290</v>
      </c>
      <c r="D353" s="33">
        <v>0.462</v>
      </c>
      <c r="E353" s="10">
        <v>12.3114747</v>
      </c>
      <c r="F353" s="10">
        <v>1.0182601</v>
      </c>
      <c r="G353" s="6">
        <v>15.619406627460249</v>
      </c>
      <c r="H353" s="6">
        <v>1.022451195</v>
      </c>
      <c r="I353" s="7">
        <v>0.9173137730561609</v>
      </c>
      <c r="J353" s="7">
        <v>0.20156692514924326</v>
      </c>
      <c r="K353" s="7">
        <v>0.024229098918301103</v>
      </c>
      <c r="L353" s="4">
        <f t="shared" si="130"/>
        <v>135.59062791084062</v>
      </c>
      <c r="M353" s="4">
        <f t="shared" si="131"/>
        <v>8.686640027670549</v>
      </c>
      <c r="N353" s="4">
        <f t="shared" si="132"/>
        <v>175.09705343715592</v>
      </c>
      <c r="O353" s="4">
        <f t="shared" si="133"/>
        <v>6.521900474999999</v>
      </c>
      <c r="P353" s="4">
        <f t="shared" si="134"/>
        <v>5.167523499716712</v>
      </c>
      <c r="Q353" s="4">
        <f t="shared" si="135"/>
        <v>1.6190427821548565</v>
      </c>
      <c r="R353" s="4">
        <f t="shared" si="136"/>
        <v>0.23342043414196445</v>
      </c>
      <c r="S353" s="5">
        <f t="shared" si="114"/>
        <v>2.3394411875373646</v>
      </c>
      <c r="T353" s="5">
        <f t="shared" si="115"/>
        <v>0.2997535120997612</v>
      </c>
      <c r="U353" s="5">
        <f t="shared" si="116"/>
        <v>6.660215041352451</v>
      </c>
      <c r="V353" s="5">
        <f t="shared" si="117"/>
        <v>0.11252697053860782</v>
      </c>
      <c r="W353" s="5">
        <f t="shared" si="118"/>
        <v>0.08915894482584634</v>
      </c>
      <c r="X353" s="5">
        <f t="shared" si="119"/>
        <v>0.027934492430028258</v>
      </c>
      <c r="Y353" s="5">
        <f t="shared" si="120"/>
        <v>0.004027368160015028</v>
      </c>
      <c r="Z353" s="54">
        <v>6558.99838637785</v>
      </c>
    </row>
    <row r="354" spans="1:26" ht="12.75">
      <c r="A354" s="31">
        <v>39113</v>
      </c>
      <c r="B354" s="34">
        <v>10</v>
      </c>
      <c r="C354" s="34">
        <v>26272</v>
      </c>
      <c r="D354" s="33">
        <v>0.472</v>
      </c>
      <c r="E354" s="10">
        <v>13.239654699999999</v>
      </c>
      <c r="F354" s="10">
        <v>1.1035019000000001</v>
      </c>
      <c r="G354" s="6">
        <v>17.21173575246841</v>
      </c>
      <c r="H354" s="6">
        <v>1.0723169000000001</v>
      </c>
      <c r="I354" s="7">
        <v>0.6492584209548395</v>
      </c>
      <c r="J354" s="7">
        <v>0.14864192274895496</v>
      </c>
      <c r="K354" s="7">
        <v>0.0189220868097051</v>
      </c>
      <c r="L354" s="4">
        <f t="shared" si="130"/>
        <v>148.8302826108406</v>
      </c>
      <c r="M354" s="4">
        <f t="shared" si="131"/>
        <v>9.790141927670549</v>
      </c>
      <c r="N354" s="4">
        <f t="shared" si="132"/>
        <v>192.30878918962432</v>
      </c>
      <c r="O354" s="4">
        <f t="shared" si="133"/>
        <v>7.5942173749999995</v>
      </c>
      <c r="P354" s="4">
        <f t="shared" si="134"/>
        <v>5.816781920671551</v>
      </c>
      <c r="Q354" s="4">
        <f t="shared" si="135"/>
        <v>1.7676847049038116</v>
      </c>
      <c r="R354" s="4">
        <f t="shared" si="136"/>
        <v>0.25234252095166954</v>
      </c>
      <c r="S354" s="5">
        <f t="shared" si="114"/>
        <v>2.5696336857596416</v>
      </c>
      <c r="T354" s="5">
        <f t="shared" si="115"/>
        <v>0.33806397521249704</v>
      </c>
      <c r="U354" s="5">
        <f t="shared" si="116"/>
        <v>7.319914326645262</v>
      </c>
      <c r="V354" s="5">
        <f t="shared" si="117"/>
        <v>0.1311181867120889</v>
      </c>
      <c r="W354" s="5">
        <f t="shared" si="118"/>
        <v>0.10042982183376278</v>
      </c>
      <c r="X354" s="5">
        <f t="shared" si="119"/>
        <v>0.03052001302315655</v>
      </c>
      <c r="Y354" s="5">
        <f t="shared" si="120"/>
        <v>0.004356827325809885</v>
      </c>
      <c r="Z354" s="54">
        <v>7360.003814140956</v>
      </c>
    </row>
    <row r="355" spans="1:26" ht="12.75">
      <c r="A355" s="31">
        <v>39114</v>
      </c>
      <c r="B355" s="34">
        <v>11</v>
      </c>
      <c r="C355" s="34">
        <v>26260</v>
      </c>
      <c r="D355" s="33">
        <v>0.575</v>
      </c>
      <c r="E355" s="7">
        <v>6.200484009235587</v>
      </c>
      <c r="F355" s="7">
        <v>1.5382323871166537</v>
      </c>
      <c r="G355" s="7">
        <v>16.231888087648986</v>
      </c>
      <c r="H355" s="6">
        <v>1.1163513049999998</v>
      </c>
      <c r="I355" s="7">
        <v>0.7129284817469805</v>
      </c>
      <c r="J355" s="7">
        <v>0.17889644068642727</v>
      </c>
      <c r="K355" s="7">
        <v>0.02355200109141725</v>
      </c>
      <c r="L355" s="4">
        <f t="shared" si="130"/>
        <v>155.0307666200762</v>
      </c>
      <c r="M355" s="4">
        <f t="shared" si="131"/>
        <v>11.328374314787203</v>
      </c>
      <c r="N355" s="4">
        <f t="shared" si="132"/>
        <v>208.54067727727332</v>
      </c>
      <c r="O355" s="4">
        <f t="shared" si="133"/>
        <v>8.71056868</v>
      </c>
      <c r="P355" s="4">
        <f t="shared" si="134"/>
        <v>6.529710402418532</v>
      </c>
      <c r="Q355" s="4">
        <f t="shared" si="135"/>
        <v>1.9465811455902389</v>
      </c>
      <c r="R355" s="4">
        <f t="shared" si="136"/>
        <v>0.2758945220430868</v>
      </c>
      <c r="S355" s="5">
        <f t="shared" si="114"/>
        <v>2.677911490436655</v>
      </c>
      <c r="T355" s="5">
        <f t="shared" si="115"/>
        <v>0.3913595269754361</v>
      </c>
      <c r="U355" s="5">
        <f t="shared" si="116"/>
        <v>7.941381465242701</v>
      </c>
      <c r="V355" s="5">
        <f t="shared" si="117"/>
        <v>0.15046130819680123</v>
      </c>
      <c r="W355" s="5">
        <f t="shared" si="118"/>
        <v>0.11279042797170778</v>
      </c>
      <c r="X355" s="5">
        <f t="shared" si="119"/>
        <v>0.0336241130098908</v>
      </c>
      <c r="Y355" s="5">
        <f t="shared" si="120"/>
        <v>0.004765641858291857</v>
      </c>
      <c r="Z355" s="54">
        <v>7946.678468695957</v>
      </c>
    </row>
    <row r="356" spans="1:26" ht="12.75">
      <c r="A356" s="31">
        <v>39115</v>
      </c>
      <c r="B356" s="34">
        <v>12</v>
      </c>
      <c r="C356" s="34">
        <v>26244</v>
      </c>
      <c r="D356" s="33">
        <v>0.671</v>
      </c>
      <c r="E356" s="7">
        <v>6.102215893710249</v>
      </c>
      <c r="F356" s="7">
        <v>1.6791877828457622</v>
      </c>
      <c r="G356" s="7">
        <v>18.860199705038227</v>
      </c>
      <c r="H356" s="6">
        <v>1.1551157399999998</v>
      </c>
      <c r="I356" s="7">
        <v>0.7846071341351439</v>
      </c>
      <c r="J356" s="7">
        <v>0.1922791209827079</v>
      </c>
      <c r="K356" s="7">
        <v>0.02509143676358707</v>
      </c>
      <c r="L356" s="4">
        <f t="shared" si="130"/>
        <v>161.13298251378646</v>
      </c>
      <c r="M356" s="4">
        <f t="shared" si="131"/>
        <v>13.007562097632965</v>
      </c>
      <c r="N356" s="4">
        <f t="shared" si="132"/>
        <v>227.40087698231156</v>
      </c>
      <c r="O356" s="4">
        <f t="shared" si="133"/>
        <v>9.86568442</v>
      </c>
      <c r="P356" s="4">
        <f t="shared" si="134"/>
        <v>7.314317536553676</v>
      </c>
      <c r="Q356" s="4">
        <f t="shared" si="135"/>
        <v>2.1388602665729466</v>
      </c>
      <c r="R356" s="4">
        <f t="shared" si="136"/>
        <v>0.30098595880667384</v>
      </c>
      <c r="S356" s="5">
        <f t="shared" si="114"/>
        <v>2.7850145125839636</v>
      </c>
      <c r="T356" s="5">
        <f t="shared" si="115"/>
        <v>0.4496441218934852</v>
      </c>
      <c r="U356" s="5">
        <f t="shared" si="116"/>
        <v>8.664871093671374</v>
      </c>
      <c r="V356" s="5">
        <f t="shared" si="117"/>
        <v>0.17051800232098765</v>
      </c>
      <c r="W356" s="5">
        <f t="shared" si="118"/>
        <v>0.12642030310092775</v>
      </c>
      <c r="X356" s="5">
        <f t="shared" si="119"/>
        <v>0.0369679552247176</v>
      </c>
      <c r="Y356" s="5">
        <f t="shared" si="120"/>
        <v>0.005202226448510412</v>
      </c>
      <c r="Z356" s="54">
        <v>7850.389417032618</v>
      </c>
    </row>
    <row r="357" spans="1:26" ht="12.75">
      <c r="A357" s="31">
        <v>39116</v>
      </c>
      <c r="B357" s="34">
        <v>13</v>
      </c>
      <c r="C357" s="34">
        <v>26234</v>
      </c>
      <c r="D357" s="33">
        <v>0.766</v>
      </c>
      <c r="E357" s="7">
        <v>5.685773849115892</v>
      </c>
      <c r="F357" s="7">
        <v>1.750066252949107</v>
      </c>
      <c r="G357" s="7">
        <v>18.845484749318157</v>
      </c>
      <c r="H357" s="6">
        <v>1.189171535</v>
      </c>
      <c r="I357" s="7">
        <v>0.8025190812204286</v>
      </c>
      <c r="J357" s="7">
        <v>0.19326099904169658</v>
      </c>
      <c r="K357" s="7">
        <v>0.0229697259161568</v>
      </c>
      <c r="L357" s="4">
        <f t="shared" si="130"/>
        <v>166.81875636290235</v>
      </c>
      <c r="M357" s="4">
        <f t="shared" si="131"/>
        <v>14.757628350582072</v>
      </c>
      <c r="N357" s="4">
        <f t="shared" si="132"/>
        <v>246.24636173162972</v>
      </c>
      <c r="O357" s="4">
        <f t="shared" si="133"/>
        <v>11.054855954999999</v>
      </c>
      <c r="P357" s="4">
        <f t="shared" si="134"/>
        <v>8.116836617774105</v>
      </c>
      <c r="Q357" s="4">
        <f t="shared" si="135"/>
        <v>2.332121265614643</v>
      </c>
      <c r="R357" s="4">
        <f t="shared" si="136"/>
        <v>0.32395568472283065</v>
      </c>
      <c r="S357" s="5">
        <f t="shared" si="114"/>
        <v>2.884386212023043</v>
      </c>
      <c r="T357" s="5">
        <f t="shared" si="115"/>
        <v>0.5103346969447304</v>
      </c>
      <c r="U357" s="5">
        <f t="shared" si="116"/>
        <v>9.386535096883042</v>
      </c>
      <c r="V357" s="5">
        <f t="shared" si="117"/>
        <v>0.19114441797621406</v>
      </c>
      <c r="W357" s="5">
        <f t="shared" si="118"/>
        <v>0.14034448005726669</v>
      </c>
      <c r="X357" s="5">
        <f t="shared" si="119"/>
        <v>0.04032363368463834</v>
      </c>
      <c r="Y357" s="5">
        <f t="shared" si="120"/>
        <v>0.005601368399415873</v>
      </c>
      <c r="Z357" s="54">
        <v>7960.177284052442</v>
      </c>
    </row>
    <row r="358" spans="1:26" ht="12.75">
      <c r="A358" s="31">
        <v>39117</v>
      </c>
      <c r="B358" s="34">
        <v>14</v>
      </c>
      <c r="C358" s="34">
        <v>26228</v>
      </c>
      <c r="D358" s="33">
        <v>0.82</v>
      </c>
      <c r="E358" s="7">
        <v>6.37048045225243</v>
      </c>
      <c r="F358" s="7">
        <v>1.8982906794945125</v>
      </c>
      <c r="G358" s="7">
        <v>21.75111400006976</v>
      </c>
      <c r="H358" s="6">
        <v>1.2190800199999998</v>
      </c>
      <c r="I358" s="7">
        <v>0.9429568789060525</v>
      </c>
      <c r="J358" s="7">
        <v>0.22574396746175981</v>
      </c>
      <c r="K358" s="7">
        <v>0.02843230009423546</v>
      </c>
      <c r="L358" s="4">
        <f t="shared" si="130"/>
        <v>173.18923681515477</v>
      </c>
      <c r="M358" s="4">
        <f t="shared" si="131"/>
        <v>16.655919030076586</v>
      </c>
      <c r="N358" s="4">
        <f t="shared" si="132"/>
        <v>267.99747573169947</v>
      </c>
      <c r="O358" s="4">
        <f t="shared" si="133"/>
        <v>12.273935974999999</v>
      </c>
      <c r="P358" s="4">
        <f t="shared" si="134"/>
        <v>9.059793496680157</v>
      </c>
      <c r="Q358" s="4">
        <f t="shared" si="135"/>
        <v>2.5578652330764027</v>
      </c>
      <c r="R358" s="4">
        <f t="shared" si="136"/>
        <v>0.3523879848170661</v>
      </c>
      <c r="S358" s="5">
        <f t="shared" si="114"/>
        <v>2.995220292029671</v>
      </c>
      <c r="T358" s="5">
        <f t="shared" si="115"/>
        <v>0.5761113978986381</v>
      </c>
      <c r="U358" s="5">
        <f t="shared" si="116"/>
        <v>10.217991296770608</v>
      </c>
      <c r="V358" s="5">
        <f t="shared" si="117"/>
        <v>0.21227151739591274</v>
      </c>
      <c r="W358" s="5">
        <f t="shared" si="118"/>
        <v>0.1566845481963596</v>
      </c>
      <c r="X358" s="5">
        <f t="shared" si="119"/>
        <v>0.04423698603490378</v>
      </c>
      <c r="Y358" s="5">
        <f t="shared" si="120"/>
        <v>0.006094372041826338</v>
      </c>
      <c r="Z358" s="54">
        <v>8577.551890538381</v>
      </c>
    </row>
    <row r="359" spans="1:26" ht="12.75">
      <c r="A359" s="31">
        <v>39118</v>
      </c>
      <c r="B359" s="34">
        <v>15</v>
      </c>
      <c r="C359" s="34">
        <v>26220</v>
      </c>
      <c r="D359" s="33">
        <v>0.921</v>
      </c>
      <c r="E359" s="7">
        <v>7.715978638293343</v>
      </c>
      <c r="F359" s="7">
        <v>2.4084755043851347</v>
      </c>
      <c r="G359" s="7">
        <v>28.613346242405292</v>
      </c>
      <c r="H359" s="6">
        <v>1.245402525</v>
      </c>
      <c r="I359" s="7">
        <v>1.7770358246948592</v>
      </c>
      <c r="J359" s="7">
        <v>0.3634796509072702</v>
      </c>
      <c r="K359" s="7">
        <v>0.046049313373944877</v>
      </c>
      <c r="L359" s="4">
        <f t="shared" si="130"/>
        <v>180.9052154534481</v>
      </c>
      <c r="M359" s="4">
        <f t="shared" si="131"/>
        <v>19.06439453446172</v>
      </c>
      <c r="N359" s="4">
        <f t="shared" si="132"/>
        <v>296.61082197410474</v>
      </c>
      <c r="O359" s="4">
        <f t="shared" si="133"/>
        <v>13.519338499999998</v>
      </c>
      <c r="P359" s="4">
        <f t="shared" si="134"/>
        <v>10.836829321375017</v>
      </c>
      <c r="Q359" s="4">
        <f t="shared" si="135"/>
        <v>2.921344883983673</v>
      </c>
      <c r="R359" s="4">
        <f t="shared" si="136"/>
        <v>0.398437298191011</v>
      </c>
      <c r="S359" s="5">
        <f t="shared" si="114"/>
        <v>3.1296188302701777</v>
      </c>
      <c r="T359" s="5">
        <f t="shared" si="115"/>
        <v>0.6596193257690188</v>
      </c>
      <c r="U359" s="5">
        <f t="shared" si="116"/>
        <v>11.312388328531837</v>
      </c>
      <c r="V359" s="5">
        <f t="shared" si="117"/>
        <v>0.23388146237986268</v>
      </c>
      <c r="W359" s="5">
        <f t="shared" si="118"/>
        <v>0.1874746674361445</v>
      </c>
      <c r="X359" s="5">
        <f t="shared" si="119"/>
        <v>0.05053859799294409</v>
      </c>
      <c r="Y359" s="5">
        <f t="shared" si="120"/>
        <v>0.00689287408312138</v>
      </c>
      <c r="Z359" s="54">
        <v>9601.31700475466</v>
      </c>
    </row>
    <row r="360" spans="1:26" ht="12.75">
      <c r="A360" s="31">
        <v>39119</v>
      </c>
      <c r="B360" s="34">
        <v>16</v>
      </c>
      <c r="C360" s="34">
        <v>26199</v>
      </c>
      <c r="D360" s="33">
        <v>1.001</v>
      </c>
      <c r="E360" s="7">
        <v>10.144028327035322</v>
      </c>
      <c r="F360" s="7">
        <v>2.384004551093586</v>
      </c>
      <c r="G360" s="7">
        <v>28.055800415231563</v>
      </c>
      <c r="H360" s="6">
        <v>1.26870038</v>
      </c>
      <c r="I360" s="7">
        <v>2.958625651930334</v>
      </c>
      <c r="J360" s="7">
        <v>0.6587745899050029</v>
      </c>
      <c r="K360" s="7">
        <v>0.06686518179030336</v>
      </c>
      <c r="L360" s="4">
        <f t="shared" si="130"/>
        <v>191.04924378048344</v>
      </c>
      <c r="M360" s="4">
        <f t="shared" si="131"/>
        <v>21.448399085555305</v>
      </c>
      <c r="N360" s="4">
        <f t="shared" si="132"/>
        <v>324.6666223893363</v>
      </c>
      <c r="O360" s="4">
        <f t="shared" si="133"/>
        <v>14.788038879999998</v>
      </c>
      <c r="P360" s="4">
        <f t="shared" si="134"/>
        <v>13.79545497330535</v>
      </c>
      <c r="Q360" s="4">
        <f t="shared" si="135"/>
        <v>3.5801194738886757</v>
      </c>
      <c r="R360" s="4">
        <f t="shared" si="136"/>
        <v>0.46530247998131435</v>
      </c>
      <c r="S360" s="5">
        <f t="shared" si="114"/>
        <v>3.307757432681678</v>
      </c>
      <c r="T360" s="5">
        <f t="shared" si="115"/>
        <v>0.7426996316812006</v>
      </c>
      <c r="U360" s="5">
        <f t="shared" si="116"/>
        <v>12.392328806035966</v>
      </c>
      <c r="V360" s="5">
        <f t="shared" si="117"/>
        <v>0.2560347507907935</v>
      </c>
      <c r="W360" s="5">
        <f t="shared" si="118"/>
        <v>0.2388495124199896</v>
      </c>
      <c r="X360" s="5">
        <f t="shared" si="119"/>
        <v>0.061984892299549725</v>
      </c>
      <c r="Y360" s="5">
        <f t="shared" si="120"/>
        <v>0.008056078664052987</v>
      </c>
      <c r="Z360" s="54">
        <v>9838.218312185149</v>
      </c>
    </row>
    <row r="361" spans="1:26" ht="12.75">
      <c r="A361" s="31">
        <v>39120</v>
      </c>
      <c r="B361" s="34">
        <v>17</v>
      </c>
      <c r="C361" s="34">
        <v>26167</v>
      </c>
      <c r="D361" s="33">
        <v>1.137</v>
      </c>
      <c r="E361" s="7">
        <v>10.36323295680843</v>
      </c>
      <c r="F361" s="7">
        <v>2.5122915612504575</v>
      </c>
      <c r="G361" s="7">
        <v>26.08745107123522</v>
      </c>
      <c r="H361" s="6">
        <v>1.2895349150000004</v>
      </c>
      <c r="I361" s="7">
        <v>3.206201887026796</v>
      </c>
      <c r="J361" s="7">
        <v>0.6680739932737236</v>
      </c>
      <c r="K361" s="7">
        <v>0.08502385780724889</v>
      </c>
      <c r="L361" s="4">
        <f t="shared" si="130"/>
        <v>201.41247673729185</v>
      </c>
      <c r="M361" s="4">
        <f t="shared" si="131"/>
        <v>23.960690646805762</v>
      </c>
      <c r="N361" s="4">
        <f t="shared" si="132"/>
        <v>350.7540734605715</v>
      </c>
      <c r="O361" s="4">
        <f t="shared" si="133"/>
        <v>16.077573795</v>
      </c>
      <c r="P361" s="4">
        <f t="shared" si="134"/>
        <v>17.001656860332147</v>
      </c>
      <c r="Q361" s="4">
        <f t="shared" si="135"/>
        <v>4.248193467162399</v>
      </c>
      <c r="R361" s="4">
        <f t="shared" si="136"/>
        <v>0.5503263377885632</v>
      </c>
      <c r="S361" s="5">
        <f t="shared" si="114"/>
        <v>3.4914472216163714</v>
      </c>
      <c r="T361" s="5">
        <f t="shared" si="115"/>
        <v>0.830708088614751</v>
      </c>
      <c r="U361" s="5">
        <f t="shared" si="116"/>
        <v>13.404443515136297</v>
      </c>
      <c r="V361" s="5">
        <f t="shared" si="117"/>
        <v>0.2787017034207972</v>
      </c>
      <c r="W361" s="5">
        <f t="shared" si="118"/>
        <v>0.2947205087265129</v>
      </c>
      <c r="X361" s="5">
        <f t="shared" si="119"/>
        <v>0.07364163093609753</v>
      </c>
      <c r="Y361" s="5">
        <f t="shared" si="120"/>
        <v>0.00953980306572753</v>
      </c>
      <c r="Z361" s="54">
        <v>9477.932280363208</v>
      </c>
    </row>
    <row r="362" spans="1:26" ht="12.75">
      <c r="A362" s="31">
        <v>39121</v>
      </c>
      <c r="B362" s="34">
        <v>18</v>
      </c>
      <c r="C362" s="34">
        <v>26142</v>
      </c>
      <c r="D362" s="33">
        <v>1.253</v>
      </c>
      <c r="E362" s="7">
        <v>9.709928683584657</v>
      </c>
      <c r="F362" s="7">
        <v>2.5557026316126255</v>
      </c>
      <c r="G362" s="7">
        <v>28.82915646346878</v>
      </c>
      <c r="H362" s="6">
        <v>1.3084674599999997</v>
      </c>
      <c r="I362" s="7">
        <v>2.832379522473421</v>
      </c>
      <c r="J362" s="7">
        <v>0.5057502017963895</v>
      </c>
      <c r="K362" s="7">
        <v>0.0713344779054376</v>
      </c>
      <c r="L362" s="4">
        <f t="shared" si="130"/>
        <v>211.1224054208765</v>
      </c>
      <c r="M362" s="4">
        <f t="shared" si="131"/>
        <v>26.516393278418388</v>
      </c>
      <c r="N362" s="4">
        <f t="shared" si="132"/>
        <v>379.58322992404027</v>
      </c>
      <c r="O362" s="4">
        <f t="shared" si="133"/>
        <v>17.386041255</v>
      </c>
      <c r="P362" s="4">
        <f t="shared" si="134"/>
        <v>19.834036382805568</v>
      </c>
      <c r="Q362" s="4">
        <f t="shared" si="135"/>
        <v>4.753943668958788</v>
      </c>
      <c r="R362" s="4">
        <f t="shared" si="136"/>
        <v>0.6216608156940008</v>
      </c>
      <c r="S362" s="5">
        <f t="shared" si="114"/>
        <v>3.6632668923154155</v>
      </c>
      <c r="T362" s="5">
        <f t="shared" si="115"/>
        <v>0.9201924865037551</v>
      </c>
      <c r="U362" s="5">
        <f t="shared" si="116"/>
        <v>14.520053168236565</v>
      </c>
      <c r="V362" s="5">
        <f t="shared" si="117"/>
        <v>0.30167195751159054</v>
      </c>
      <c r="W362" s="5">
        <f t="shared" si="118"/>
        <v>0.3441480721918983</v>
      </c>
      <c r="X362" s="5">
        <f t="shared" si="119"/>
        <v>0.08248752384055186</v>
      </c>
      <c r="Y362" s="5">
        <f t="shared" si="120"/>
        <v>0.01078667837192253</v>
      </c>
      <c r="Z362" s="54">
        <v>8520.084278078779</v>
      </c>
    </row>
    <row r="363" spans="1:26" ht="12.75">
      <c r="A363" s="31">
        <v>39122</v>
      </c>
      <c r="B363" s="34">
        <v>19</v>
      </c>
      <c r="C363" s="34">
        <v>26055</v>
      </c>
      <c r="D363" s="33">
        <v>1.38</v>
      </c>
      <c r="E363" s="7">
        <v>10.135615569036608</v>
      </c>
      <c r="F363" s="7">
        <v>2.2985094825986168</v>
      </c>
      <c r="G363" s="7">
        <v>33.15165664220619</v>
      </c>
      <c r="H363" s="7">
        <v>2.721371976958403</v>
      </c>
      <c r="I363" s="7">
        <v>1.5291379027931464</v>
      </c>
      <c r="J363" s="7">
        <v>0.28988323883402617</v>
      </c>
      <c r="K363" s="7">
        <v>0.03306048376283305</v>
      </c>
      <c r="L363" s="4">
        <f t="shared" si="130"/>
        <v>221.25802098991312</v>
      </c>
      <c r="M363" s="4">
        <f t="shared" si="131"/>
        <v>28.814902761017006</v>
      </c>
      <c r="N363" s="4">
        <f t="shared" si="132"/>
        <v>412.7348865662465</v>
      </c>
      <c r="O363" s="4">
        <f t="shared" si="133"/>
        <v>20.1074132319584</v>
      </c>
      <c r="P363" s="4">
        <f t="shared" si="134"/>
        <v>21.363174285598713</v>
      </c>
      <c r="Q363" s="4">
        <f t="shared" si="135"/>
        <v>5.043826907792814</v>
      </c>
      <c r="R363" s="4">
        <f t="shared" si="136"/>
        <v>0.6547212994568339</v>
      </c>
      <c r="S363" s="5">
        <f t="shared" si="114"/>
        <v>3.851953111534239</v>
      </c>
      <c r="T363" s="5">
        <f t="shared" si="115"/>
        <v>1.0032960961348927</v>
      </c>
      <c r="U363" s="5">
        <f t="shared" si="116"/>
        <v>15.840909098685337</v>
      </c>
      <c r="V363" s="5">
        <f t="shared" si="117"/>
        <v>0.3500565205149235</v>
      </c>
      <c r="W363" s="5">
        <f t="shared" si="118"/>
        <v>0.37191847460938693</v>
      </c>
      <c r="X363" s="5">
        <f t="shared" si="119"/>
        <v>0.08780962906831015</v>
      </c>
      <c r="Y363" s="5">
        <f t="shared" si="120"/>
        <v>0.011398256819559388</v>
      </c>
      <c r="Z363" s="54">
        <v>5572.968012867251</v>
      </c>
    </row>
    <row r="364" spans="1:26" ht="12.75">
      <c r="A364" s="31">
        <v>39123</v>
      </c>
      <c r="B364" s="34">
        <v>20</v>
      </c>
      <c r="C364" s="34">
        <v>26030</v>
      </c>
      <c r="D364" s="33">
        <v>1.449</v>
      </c>
      <c r="E364" s="7">
        <v>14.83265970187065</v>
      </c>
      <c r="F364" s="7">
        <v>2.588603039720007</v>
      </c>
      <c r="G364" s="7">
        <v>43.29269481285671</v>
      </c>
      <c r="H364" s="7">
        <v>1.8132162076608436</v>
      </c>
      <c r="I364" s="7">
        <v>1.5057895265214325</v>
      </c>
      <c r="J364" s="7">
        <v>0.3495835243693123</v>
      </c>
      <c r="K364" s="7">
        <v>0.04273236163108608</v>
      </c>
      <c r="L364" s="4">
        <f t="shared" si="130"/>
        <v>236.09068069178377</v>
      </c>
      <c r="M364" s="4">
        <f t="shared" si="131"/>
        <v>31.403505800737012</v>
      </c>
      <c r="N364" s="4">
        <f t="shared" si="132"/>
        <v>456.0275813791032</v>
      </c>
      <c r="O364" s="4">
        <f t="shared" si="133"/>
        <v>21.920629439619244</v>
      </c>
      <c r="P364" s="4">
        <f t="shared" si="134"/>
        <v>22.868963812120146</v>
      </c>
      <c r="Q364" s="4">
        <f t="shared" si="135"/>
        <v>5.393410432162127</v>
      </c>
      <c r="R364" s="4">
        <f t="shared" si="136"/>
        <v>0.69745366108792</v>
      </c>
      <c r="S364" s="5">
        <f t="shared" si="114"/>
        <v>4.114127267068503</v>
      </c>
      <c r="T364" s="5">
        <f t="shared" si="115"/>
        <v>1.0944779278689443</v>
      </c>
      <c r="U364" s="5">
        <f t="shared" si="116"/>
        <v>17.51930777484069</v>
      </c>
      <c r="V364" s="5">
        <f t="shared" si="117"/>
        <v>0.38198991601272725</v>
      </c>
      <c r="W364" s="5">
        <f t="shared" si="118"/>
        <v>0.39851563523540906</v>
      </c>
      <c r="X364" s="5">
        <f t="shared" si="119"/>
        <v>0.09398582297459628</v>
      </c>
      <c r="Y364" s="5">
        <f t="shared" si="120"/>
        <v>0.01215386018707186</v>
      </c>
      <c r="Z364" s="54">
        <v>6262.117848627086</v>
      </c>
    </row>
    <row r="365" spans="1:26" ht="12.75">
      <c r="A365" s="31">
        <v>39124</v>
      </c>
      <c r="B365" s="34">
        <v>21</v>
      </c>
      <c r="C365" s="34">
        <v>25981</v>
      </c>
      <c r="D365" s="33">
        <v>1.62</v>
      </c>
      <c r="E365" s="7">
        <v>19.481801640972865</v>
      </c>
      <c r="F365" s="7">
        <v>2.746653658150181</v>
      </c>
      <c r="G365" s="7">
        <v>50.89810702989102</v>
      </c>
      <c r="H365" s="7">
        <v>1.1227057318576266</v>
      </c>
      <c r="I365" s="7">
        <v>2.153057746950199</v>
      </c>
      <c r="J365" s="7">
        <v>0.5168477583442183</v>
      </c>
      <c r="K365" s="7">
        <v>0.05441763057291736</v>
      </c>
      <c r="L365" s="4">
        <f t="shared" si="130"/>
        <v>255.57248233275664</v>
      </c>
      <c r="M365" s="4">
        <f t="shared" si="131"/>
        <v>34.150159458887195</v>
      </c>
      <c r="N365" s="4">
        <f t="shared" si="132"/>
        <v>506.92568840899423</v>
      </c>
      <c r="O365" s="4">
        <f t="shared" si="133"/>
        <v>23.04333517147687</v>
      </c>
      <c r="P365" s="4">
        <f t="shared" si="134"/>
        <v>25.022021559070346</v>
      </c>
      <c r="Q365" s="4">
        <f t="shared" si="135"/>
        <v>5.910258190506345</v>
      </c>
      <c r="R365" s="4">
        <f t="shared" si="136"/>
        <v>0.7518712916608373</v>
      </c>
      <c r="S365" s="5">
        <f t="shared" si="114"/>
        <v>4.462017550753951</v>
      </c>
      <c r="T365" s="5">
        <f t="shared" si="115"/>
        <v>1.1924492768216184</v>
      </c>
      <c r="U365" s="5">
        <f t="shared" si="116"/>
        <v>19.51140019279451</v>
      </c>
      <c r="V365" s="5">
        <f t="shared" si="117"/>
        <v>0.4023115674447446</v>
      </c>
      <c r="W365" s="5">
        <f t="shared" si="118"/>
        <v>0.43685727951942993</v>
      </c>
      <c r="X365" s="5">
        <f t="shared" si="119"/>
        <v>0.10318667931233123</v>
      </c>
      <c r="Y365" s="5">
        <f t="shared" si="120"/>
        <v>0.013126854928499897</v>
      </c>
      <c r="Z365" s="54">
        <v>7524.171843435966</v>
      </c>
    </row>
    <row r="366" spans="1:26" ht="12.75">
      <c r="A366" s="31">
        <v>39125</v>
      </c>
      <c r="B366" s="34">
        <v>22</v>
      </c>
      <c r="C366" s="34">
        <v>25884</v>
      </c>
      <c r="D366" s="33">
        <v>1.669</v>
      </c>
      <c r="E366" s="7">
        <v>25.006690681660544</v>
      </c>
      <c r="F366" s="7">
        <v>3.1681722111163184</v>
      </c>
      <c r="G366" s="7">
        <v>63.187660499253056</v>
      </c>
      <c r="H366" s="7">
        <v>0.8723551610023629</v>
      </c>
      <c r="I366" s="7">
        <v>2.1539360535340895</v>
      </c>
      <c r="J366" s="7">
        <v>0.5517284853597235</v>
      </c>
      <c r="K366" s="7">
        <v>0.06422439161185746</v>
      </c>
      <c r="L366" s="4">
        <f t="shared" si="130"/>
        <v>280.57917301441717</v>
      </c>
      <c r="M366" s="4">
        <f t="shared" si="131"/>
        <v>37.318331670003516</v>
      </c>
      <c r="N366" s="4">
        <f t="shared" si="132"/>
        <v>570.1133489082473</v>
      </c>
      <c r="O366" s="4">
        <f t="shared" si="133"/>
        <v>23.915690332479233</v>
      </c>
      <c r="P366" s="4">
        <f t="shared" si="134"/>
        <v>27.175957612604435</v>
      </c>
      <c r="Q366" s="4">
        <f t="shared" si="135"/>
        <v>6.4619866758660685</v>
      </c>
      <c r="R366" s="4">
        <f t="shared" si="136"/>
        <v>0.8160956832726948</v>
      </c>
      <c r="S366" s="5">
        <f t="shared" si="114"/>
        <v>4.916964645315238</v>
      </c>
      <c r="T366" s="5">
        <f t="shared" si="115"/>
        <v>1.3079582170849633</v>
      </c>
      <c r="U366" s="5">
        <f t="shared" si="116"/>
        <v>22.02570502658968</v>
      </c>
      <c r="V366" s="5">
        <f t="shared" si="117"/>
        <v>0.4191066734203593</v>
      </c>
      <c r="W366" s="5">
        <f t="shared" si="118"/>
        <v>0.4762407036423031</v>
      </c>
      <c r="X366" s="5">
        <f t="shared" si="119"/>
        <v>0.1132420474491133</v>
      </c>
      <c r="Y366" s="5">
        <f t="shared" si="120"/>
        <v>0.014301537704083387</v>
      </c>
      <c r="Z366" s="54">
        <v>9331.404184693396</v>
      </c>
    </row>
    <row r="367" spans="1:26" ht="12.75">
      <c r="A367" s="31">
        <v>39126</v>
      </c>
      <c r="B367" s="34">
        <v>23</v>
      </c>
      <c r="C367" s="34">
        <v>25861</v>
      </c>
      <c r="D367" s="33">
        <v>1.883</v>
      </c>
      <c r="E367" s="7">
        <v>28.478665103776706</v>
      </c>
      <c r="F367" s="7">
        <v>3.148509681512383</v>
      </c>
      <c r="G367" s="7">
        <v>61.156657702751964</v>
      </c>
      <c r="H367" s="7">
        <v>1.230110528738796</v>
      </c>
      <c r="I367" s="7">
        <v>2.1820285128604864</v>
      </c>
      <c r="J367" s="7">
        <v>0.6690656716380132</v>
      </c>
      <c r="K367" s="7">
        <v>0.07991583524984033</v>
      </c>
      <c r="L367" s="4">
        <f t="shared" si="130"/>
        <v>309.0578381181939</v>
      </c>
      <c r="M367" s="4">
        <f t="shared" si="131"/>
        <v>40.466841351515896</v>
      </c>
      <c r="N367" s="4">
        <f t="shared" si="132"/>
        <v>631.2700066109993</v>
      </c>
      <c r="O367" s="4">
        <f t="shared" si="133"/>
        <v>25.145800861218028</v>
      </c>
      <c r="P367" s="4">
        <f t="shared" si="134"/>
        <v>29.357986125464922</v>
      </c>
      <c r="Q367" s="4">
        <f t="shared" si="135"/>
        <v>7.131052347504082</v>
      </c>
      <c r="R367" s="4">
        <f t="shared" si="136"/>
        <v>0.8960115185225351</v>
      </c>
      <c r="S367" s="5">
        <f t="shared" si="114"/>
        <v>5.420851296176202</v>
      </c>
      <c r="T367" s="5">
        <f t="shared" si="115"/>
        <v>1.41957072325491</v>
      </c>
      <c r="U367" s="5">
        <f t="shared" si="116"/>
        <v>24.41011587374809</v>
      </c>
      <c r="V367" s="5">
        <f t="shared" si="117"/>
        <v>0.4410554607574532</v>
      </c>
      <c r="W367" s="5">
        <f t="shared" si="118"/>
        <v>0.5149368743092259</v>
      </c>
      <c r="X367" s="5">
        <f t="shared" si="119"/>
        <v>0.12507812322910372</v>
      </c>
      <c r="Y367" s="5">
        <f t="shared" si="120"/>
        <v>0.015715974819296315</v>
      </c>
      <c r="Z367" s="54">
        <v>10707.73417975985</v>
      </c>
    </row>
    <row r="368" spans="1:26" ht="12.75">
      <c r="A368" s="31">
        <v>39127</v>
      </c>
      <c r="B368" s="34">
        <v>24</v>
      </c>
      <c r="C368" s="34">
        <v>25846</v>
      </c>
      <c r="D368" s="33">
        <v>2.058</v>
      </c>
      <c r="E368" s="7">
        <v>19.266171516977465</v>
      </c>
      <c r="F368" s="7">
        <v>2.724183802937765</v>
      </c>
      <c r="G368" s="7">
        <v>42.45563588747066</v>
      </c>
      <c r="H368" s="7">
        <v>1.7249778049965316</v>
      </c>
      <c r="I368" s="7">
        <v>2.4500627771275694</v>
      </c>
      <c r="J368" s="7">
        <v>0.7981064863058487</v>
      </c>
      <c r="K368" s="7">
        <v>0.11064191570051159</v>
      </c>
      <c r="L368" s="4">
        <f t="shared" si="130"/>
        <v>328.32400963517136</v>
      </c>
      <c r="M368" s="4">
        <f t="shared" si="131"/>
        <v>43.19102515445366</v>
      </c>
      <c r="N368" s="4">
        <f t="shared" si="132"/>
        <v>673.7256424984699</v>
      </c>
      <c r="O368" s="4">
        <f t="shared" si="133"/>
        <v>26.87077866621456</v>
      </c>
      <c r="P368" s="4">
        <f t="shared" si="134"/>
        <v>31.808048902592493</v>
      </c>
      <c r="Q368" s="4">
        <f t="shared" si="135"/>
        <v>7.929158833809931</v>
      </c>
      <c r="R368" s="4">
        <f t="shared" si="136"/>
        <v>1.0066534342230467</v>
      </c>
      <c r="S368" s="5">
        <f t="shared" si="114"/>
        <v>5.762120667434564</v>
      </c>
      <c r="T368" s="5">
        <f t="shared" si="115"/>
        <v>1.5160140068142214</v>
      </c>
      <c r="U368" s="5">
        <f t="shared" si="116"/>
        <v>26.066921090244907</v>
      </c>
      <c r="V368" s="5">
        <f t="shared" si="117"/>
        <v>0.4715849726454741</v>
      </c>
      <c r="W368" s="5">
        <f t="shared" si="118"/>
        <v>0.5582345810653856</v>
      </c>
      <c r="X368" s="5">
        <f t="shared" si="119"/>
        <v>0.13915756585220865</v>
      </c>
      <c r="Y368" s="5">
        <f t="shared" si="120"/>
        <v>0.01766687293057239</v>
      </c>
      <c r="Z368" s="54">
        <v>7214.229081962388</v>
      </c>
    </row>
    <row r="369" spans="1:26" ht="12.75">
      <c r="A369" s="31">
        <v>39128</v>
      </c>
      <c r="B369" s="34">
        <v>25</v>
      </c>
      <c r="C369" s="34">
        <v>25808</v>
      </c>
      <c r="D369" s="33">
        <v>2.203</v>
      </c>
      <c r="E369" s="7">
        <v>21.627697017715107</v>
      </c>
      <c r="F369" s="7">
        <v>3.1685971661466588</v>
      </c>
      <c r="G369" s="7">
        <v>50.853882331387545</v>
      </c>
      <c r="H369" s="7">
        <v>2.640504628591564</v>
      </c>
      <c r="I369" s="7">
        <v>3.247400146834336</v>
      </c>
      <c r="J369" s="7">
        <v>1.250577211474882</v>
      </c>
      <c r="K369" s="7">
        <v>0.10096710121561096</v>
      </c>
      <c r="L369" s="4">
        <f t="shared" si="130"/>
        <v>349.95170665288646</v>
      </c>
      <c r="M369" s="4">
        <f t="shared" si="131"/>
        <v>46.35962232060032</v>
      </c>
      <c r="N369" s="4">
        <f t="shared" si="132"/>
        <v>724.5795248298575</v>
      </c>
      <c r="O369" s="4">
        <f t="shared" si="133"/>
        <v>29.511283294806123</v>
      </c>
      <c r="P369" s="4">
        <f t="shared" si="134"/>
        <v>35.05544904942683</v>
      </c>
      <c r="Q369" s="4">
        <f t="shared" si="135"/>
        <v>9.179736045284812</v>
      </c>
      <c r="R369" s="4">
        <f t="shared" si="136"/>
        <v>1.1076205354386577</v>
      </c>
      <c r="S369" s="5">
        <f t="shared" si="114"/>
        <v>6.150732103911551</v>
      </c>
      <c r="T369" s="5">
        <f t="shared" si="115"/>
        <v>1.6296283853552624</v>
      </c>
      <c r="U369" s="5">
        <f t="shared" si="116"/>
        <v>28.07577204083453</v>
      </c>
      <c r="V369" s="5">
        <f t="shared" si="117"/>
        <v>0.5186887051504981</v>
      </c>
      <c r="W369" s="5">
        <f t="shared" si="118"/>
        <v>0.6161326599821765</v>
      </c>
      <c r="X369" s="5">
        <f t="shared" si="119"/>
        <v>0.16134253991557623</v>
      </c>
      <c r="Y369" s="5">
        <f t="shared" si="120"/>
        <v>0.019467478102719125</v>
      </c>
      <c r="Z369" s="54">
        <v>8024.431326184497</v>
      </c>
    </row>
    <row r="370" spans="1:26" ht="12.75">
      <c r="A370" s="31">
        <v>39129</v>
      </c>
      <c r="B370" s="34">
        <v>26</v>
      </c>
      <c r="C370" s="34">
        <v>25790</v>
      </c>
      <c r="D370" s="33">
        <v>2.308</v>
      </c>
      <c r="E370" s="7">
        <v>19.250622468993683</v>
      </c>
      <c r="F370" s="7">
        <v>2.9265751018815105</v>
      </c>
      <c r="G370" s="7">
        <v>41.32530405966629</v>
      </c>
      <c r="H370" s="7">
        <v>2.746794925852605</v>
      </c>
      <c r="I370" s="7">
        <v>3.8932043306751862</v>
      </c>
      <c r="J370" s="7">
        <v>1.2414406796983048</v>
      </c>
      <c r="K370" s="7">
        <v>0.0736289317097776</v>
      </c>
      <c r="L370" s="4">
        <f t="shared" si="130"/>
        <v>369.20232912188015</v>
      </c>
      <c r="M370" s="4">
        <f t="shared" si="131"/>
        <v>49.286197422481834</v>
      </c>
      <c r="N370" s="4">
        <f t="shared" si="132"/>
        <v>765.9048288895239</v>
      </c>
      <c r="O370" s="4">
        <f t="shared" si="133"/>
        <v>32.25807822065873</v>
      </c>
      <c r="P370" s="4">
        <f t="shared" si="134"/>
        <v>38.948653380102016</v>
      </c>
      <c r="Q370" s="4">
        <f t="shared" si="135"/>
        <v>10.421176724983118</v>
      </c>
      <c r="R370" s="4">
        <f t="shared" si="136"/>
        <v>1.1812494671484353</v>
      </c>
      <c r="S370" s="5">
        <f t="shared" si="114"/>
        <v>6.493609014722173</v>
      </c>
      <c r="T370" s="5">
        <f t="shared" si="115"/>
        <v>1.7337122257338318</v>
      </c>
      <c r="U370" s="5">
        <f t="shared" si="116"/>
        <v>29.69774443154416</v>
      </c>
      <c r="V370" s="5">
        <f t="shared" si="117"/>
        <v>0.5673619341175185</v>
      </c>
      <c r="W370" s="5">
        <f t="shared" si="118"/>
        <v>0.6850371916717438</v>
      </c>
      <c r="X370" s="5">
        <f t="shared" si="119"/>
        <v>0.18328987058752783</v>
      </c>
      <c r="Y370" s="5">
        <f t="shared" si="120"/>
        <v>0.020776066626542466</v>
      </c>
      <c r="Z370" s="54">
        <v>8588.14877584538</v>
      </c>
    </row>
    <row r="371" spans="1:26" ht="12.75">
      <c r="A371" s="31">
        <v>39130</v>
      </c>
      <c r="B371" s="34">
        <v>27</v>
      </c>
      <c r="C371" s="34">
        <v>25784</v>
      </c>
      <c r="D371" s="33">
        <v>2.424</v>
      </c>
      <c r="E371" s="7">
        <v>19.183743358755773</v>
      </c>
      <c r="F371" s="7">
        <v>2.817016909891361</v>
      </c>
      <c r="G371" s="7">
        <v>42.0545656538225</v>
      </c>
      <c r="H371" s="7">
        <v>1.8465326981295784</v>
      </c>
      <c r="I371" s="7">
        <v>3.7583326119233527</v>
      </c>
      <c r="J371" s="7">
        <v>1.1603537444195233</v>
      </c>
      <c r="K371" s="7">
        <v>0.08035926122247525</v>
      </c>
      <c r="L371" s="4">
        <f t="shared" si="130"/>
        <v>388.3860724806359</v>
      </c>
      <c r="M371" s="4">
        <f t="shared" si="131"/>
        <v>52.1032143323732</v>
      </c>
      <c r="N371" s="4">
        <f t="shared" si="132"/>
        <v>807.9593945433463</v>
      </c>
      <c r="O371" s="4">
        <f t="shared" si="133"/>
        <v>34.10461091878831</v>
      </c>
      <c r="P371" s="4">
        <f t="shared" si="134"/>
        <v>42.706985992025366</v>
      </c>
      <c r="Q371" s="4">
        <f t="shared" si="135"/>
        <v>11.581530469402642</v>
      </c>
      <c r="R371" s="4">
        <f t="shared" si="136"/>
        <v>1.2616087283709105</v>
      </c>
      <c r="S371" s="5">
        <f t="shared" si="114"/>
        <v>6.832606363528408</v>
      </c>
      <c r="T371" s="5">
        <f t="shared" si="115"/>
        <v>1.8332313078781015</v>
      </c>
      <c r="U371" s="5">
        <f t="shared" si="116"/>
        <v>31.335688587625906</v>
      </c>
      <c r="V371" s="5">
        <f t="shared" si="117"/>
        <v>0.5999787276125651</v>
      </c>
      <c r="W371" s="5">
        <f t="shared" si="118"/>
        <v>0.7513143362543712</v>
      </c>
      <c r="X371" s="5">
        <f t="shared" si="119"/>
        <v>0.20374581992402413</v>
      </c>
      <c r="Y371" s="5">
        <f t="shared" si="120"/>
        <v>0.022194605925730884</v>
      </c>
      <c r="Z371" s="54">
        <v>9283.557532069095</v>
      </c>
    </row>
    <row r="372" spans="1:26" ht="12.75">
      <c r="A372" s="31">
        <v>39131</v>
      </c>
      <c r="B372" s="34">
        <v>28</v>
      </c>
      <c r="C372" s="34">
        <v>25764</v>
      </c>
      <c r="D372" s="33">
        <v>2.569</v>
      </c>
      <c r="E372" s="7">
        <v>21.767009111599307</v>
      </c>
      <c r="F372" s="7">
        <v>3.218853833562402</v>
      </c>
      <c r="G372" s="7">
        <v>46.63568358032878</v>
      </c>
      <c r="H372" s="7">
        <v>2.3715206897697905</v>
      </c>
      <c r="I372" s="7">
        <v>6.008090000247076</v>
      </c>
      <c r="J372" s="7">
        <v>1.6625262191329855</v>
      </c>
      <c r="K372" s="7">
        <v>0.11255412719798608</v>
      </c>
      <c r="L372" s="4">
        <f t="shared" si="130"/>
        <v>410.1530815922352</v>
      </c>
      <c r="M372" s="4">
        <f t="shared" si="131"/>
        <v>55.3220681659356</v>
      </c>
      <c r="N372" s="4">
        <f t="shared" si="132"/>
        <v>854.5950781236751</v>
      </c>
      <c r="O372" s="4">
        <f t="shared" si="133"/>
        <v>36.4761316085581</v>
      </c>
      <c r="P372" s="4">
        <f t="shared" si="134"/>
        <v>48.715075992272446</v>
      </c>
      <c r="Q372" s="4">
        <f t="shared" si="135"/>
        <v>13.244056688535627</v>
      </c>
      <c r="R372" s="4">
        <f t="shared" si="136"/>
        <v>1.3741628555688967</v>
      </c>
      <c r="S372" s="5">
        <f t="shared" si="114"/>
        <v>7.221139489607122</v>
      </c>
      <c r="T372" s="5">
        <f t="shared" si="115"/>
        <v>1.9479964384465447</v>
      </c>
      <c r="U372" s="5">
        <f t="shared" si="116"/>
        <v>33.170124131488706</v>
      </c>
      <c r="V372" s="5">
        <f t="shared" si="117"/>
        <v>0.6421973799736824</v>
      </c>
      <c r="W372" s="5">
        <f t="shared" si="118"/>
        <v>0.8576757673534693</v>
      </c>
      <c r="X372" s="5">
        <f t="shared" si="119"/>
        <v>0.23317435623038973</v>
      </c>
      <c r="Y372" s="5">
        <f t="shared" si="120"/>
        <v>0.02419345875198151</v>
      </c>
      <c r="Z372" s="54">
        <v>10988.869763142833</v>
      </c>
    </row>
    <row r="373" spans="1:26" ht="12.75">
      <c r="A373" s="31">
        <v>39132</v>
      </c>
      <c r="B373" s="34">
        <v>29</v>
      </c>
      <c r="C373" s="34">
        <v>25751</v>
      </c>
      <c r="D373" s="33">
        <v>2.742</v>
      </c>
      <c r="E373" s="7">
        <v>24.458867197281016</v>
      </c>
      <c r="F373" s="7">
        <v>3.2102056973428295</v>
      </c>
      <c r="G373" s="7">
        <v>44.666349588309146</v>
      </c>
      <c r="H373" s="7">
        <v>1.80317486214687</v>
      </c>
      <c r="I373" s="7">
        <v>8.454636984930865</v>
      </c>
      <c r="J373" s="7">
        <v>2.7470715014997085</v>
      </c>
      <c r="K373" s="7">
        <v>0.12162363202291572</v>
      </c>
      <c r="L373" s="4">
        <f t="shared" si="130"/>
        <v>434.6119487895162</v>
      </c>
      <c r="M373" s="4">
        <f t="shared" si="131"/>
        <v>58.53227386327843</v>
      </c>
      <c r="N373" s="4">
        <f t="shared" si="132"/>
        <v>899.2614277119842</v>
      </c>
      <c r="O373" s="4">
        <f t="shared" si="133"/>
        <v>38.27930647070497</v>
      </c>
      <c r="P373" s="4">
        <f t="shared" si="134"/>
        <v>57.16971297720331</v>
      </c>
      <c r="Q373" s="4">
        <f t="shared" si="135"/>
        <v>15.991128190035337</v>
      </c>
      <c r="R373" s="4">
        <f t="shared" si="136"/>
        <v>1.4957864875918125</v>
      </c>
      <c r="S373" s="5">
        <f t="shared" si="114"/>
        <v>7.655624246472935</v>
      </c>
      <c r="T373" s="5">
        <f t="shared" si="115"/>
        <v>2.0620744378379943</v>
      </c>
      <c r="U373" s="5">
        <f t="shared" si="116"/>
        <v>34.92141772016559</v>
      </c>
      <c r="V373" s="5">
        <f t="shared" si="117"/>
        <v>0.6742842380921819</v>
      </c>
      <c r="W373" s="5">
        <f t="shared" si="118"/>
        <v>1.0070359134192624</v>
      </c>
      <c r="X373" s="5">
        <f t="shared" si="119"/>
        <v>0.2816813229389161</v>
      </c>
      <c r="Y373" s="5">
        <f t="shared" si="120"/>
        <v>0.02634805447445327</v>
      </c>
      <c r="Z373" s="54">
        <v>14375.323546388065</v>
      </c>
    </row>
    <row r="374" spans="1:26" ht="12.75">
      <c r="A374" s="31">
        <v>39133</v>
      </c>
      <c r="B374" s="34">
        <v>30</v>
      </c>
      <c r="C374" s="34">
        <v>25720</v>
      </c>
      <c r="D374" s="33">
        <v>2.863</v>
      </c>
      <c r="E374" s="7">
        <v>26.7907874405971</v>
      </c>
      <c r="F374" s="7">
        <v>3.6133990075307207</v>
      </c>
      <c r="G374" s="7">
        <v>58.923345937670526</v>
      </c>
      <c r="H374" s="7">
        <v>2.122198933403885</v>
      </c>
      <c r="I374" s="7">
        <v>8.153150959754539</v>
      </c>
      <c r="J374" s="7">
        <v>2.9223488962090634</v>
      </c>
      <c r="K374" s="7">
        <v>0.1501202905331244</v>
      </c>
      <c r="L374" s="4">
        <f t="shared" si="130"/>
        <v>461.4027362301133</v>
      </c>
      <c r="M374" s="4">
        <f t="shared" si="131"/>
        <v>62.14567287080915</v>
      </c>
      <c r="N374" s="4">
        <f t="shared" si="132"/>
        <v>958.1847736496547</v>
      </c>
      <c r="O374" s="4">
        <f t="shared" si="133"/>
        <v>40.40150540410885</v>
      </c>
      <c r="P374" s="4">
        <f t="shared" si="134"/>
        <v>65.32286393695784</v>
      </c>
      <c r="Q374" s="4">
        <f t="shared" si="135"/>
        <v>18.9134770862444</v>
      </c>
      <c r="R374" s="4">
        <f t="shared" si="136"/>
        <v>1.645906778124937</v>
      </c>
      <c r="S374" s="5">
        <f t="shared" si="114"/>
        <v>8.13733597021693</v>
      </c>
      <c r="T374" s="5">
        <f t="shared" si="115"/>
        <v>2.192012225054357</v>
      </c>
      <c r="U374" s="5">
        <f t="shared" si="116"/>
        <v>37.25446242805811</v>
      </c>
      <c r="V374" s="5">
        <f t="shared" si="117"/>
        <v>0.7125242166136772</v>
      </c>
      <c r="W374" s="5">
        <f t="shared" si="118"/>
        <v>1.1520393111121336</v>
      </c>
      <c r="X374" s="5">
        <f t="shared" si="119"/>
        <v>0.3335596114432527</v>
      </c>
      <c r="Y374" s="5">
        <f t="shared" si="120"/>
        <v>0.02902734504500278</v>
      </c>
      <c r="Z374" s="54">
        <v>23695.351066057236</v>
      </c>
    </row>
    <row r="375" spans="1:26" ht="12.75">
      <c r="A375" s="31">
        <v>39134</v>
      </c>
      <c r="B375" s="34">
        <v>31</v>
      </c>
      <c r="C375" s="34">
        <v>25701</v>
      </c>
      <c r="D375" s="33">
        <v>3.025</v>
      </c>
      <c r="E375" s="7">
        <v>26.08895201293436</v>
      </c>
      <c r="F375" s="7">
        <v>3.3957866888074544</v>
      </c>
      <c r="G375" s="7">
        <v>72.52757592676213</v>
      </c>
      <c r="H375" s="7">
        <v>1.745590123600462</v>
      </c>
      <c r="I375" s="7">
        <v>7.255993381099342</v>
      </c>
      <c r="J375" s="7">
        <v>2.251920343122702</v>
      </c>
      <c r="K375" s="7">
        <v>0.17777054310914892</v>
      </c>
      <c r="L375" s="4">
        <f t="shared" si="130"/>
        <v>487.4916882430477</v>
      </c>
      <c r="M375" s="4">
        <f t="shared" si="131"/>
        <v>65.5414595596166</v>
      </c>
      <c r="N375" s="4">
        <f t="shared" si="132"/>
        <v>1030.712349576417</v>
      </c>
      <c r="O375" s="4">
        <f t="shared" si="133"/>
        <v>42.14709552770932</v>
      </c>
      <c r="P375" s="4">
        <f t="shared" si="134"/>
        <v>72.57885731805719</v>
      </c>
      <c r="Q375" s="4">
        <f t="shared" si="135"/>
        <v>21.1653974293671</v>
      </c>
      <c r="R375" s="4">
        <f t="shared" si="136"/>
        <v>1.823677321234086</v>
      </c>
      <c r="S375" s="5">
        <f t="shared" si="114"/>
        <v>8.603798676590266</v>
      </c>
      <c r="T375" s="5">
        <f t="shared" si="115"/>
        <v>2.313498000563565</v>
      </c>
      <c r="U375" s="5">
        <f t="shared" si="116"/>
        <v>40.10397842793732</v>
      </c>
      <c r="V375" s="5">
        <f t="shared" si="117"/>
        <v>0.7438590923064842</v>
      </c>
      <c r="W375" s="5">
        <f t="shared" si="118"/>
        <v>1.2809528687393776</v>
      </c>
      <c r="X375" s="5">
        <f t="shared" si="119"/>
        <v>0.37355061180346744</v>
      </c>
      <c r="Y375" s="5">
        <f t="shared" si="120"/>
        <v>0.03218629753362832</v>
      </c>
      <c r="Z375" s="54">
        <v>16307.478400255084</v>
      </c>
    </row>
    <row r="376" spans="1:26" ht="12.75">
      <c r="A376" s="31">
        <v>39135</v>
      </c>
      <c r="B376" s="34">
        <v>32</v>
      </c>
      <c r="C376" s="34">
        <v>25690</v>
      </c>
      <c r="D376" s="33">
        <v>3.165</v>
      </c>
      <c r="E376" s="7">
        <v>27.452303179035198</v>
      </c>
      <c r="F376" s="7">
        <v>3.50092495143082</v>
      </c>
      <c r="G376" s="7">
        <v>73.35305955782974</v>
      </c>
      <c r="H376" s="7">
        <v>2.0543183538767997</v>
      </c>
      <c r="I376" s="7">
        <v>8.227206884512645</v>
      </c>
      <c r="J376" s="7">
        <v>3.4945186014515133</v>
      </c>
      <c r="K376" s="7">
        <v>0.23387855800551702</v>
      </c>
      <c r="L376" s="4">
        <f t="shared" si="130"/>
        <v>514.943991422083</v>
      </c>
      <c r="M376" s="4">
        <f t="shared" si="131"/>
        <v>69.04238451104742</v>
      </c>
      <c r="N376" s="4">
        <f t="shared" si="132"/>
        <v>1104.0654091342467</v>
      </c>
      <c r="O376" s="4">
        <f t="shared" si="133"/>
        <v>44.20141388158612</v>
      </c>
      <c r="P376" s="4">
        <f t="shared" si="134"/>
        <v>80.80606420256983</v>
      </c>
      <c r="Q376" s="4">
        <f t="shared" si="135"/>
        <v>24.659916030818614</v>
      </c>
      <c r="R376" s="4">
        <f t="shared" si="136"/>
        <v>2.057555879239603</v>
      </c>
      <c r="S376" s="5">
        <f t="shared" si="114"/>
        <v>9.09219908559972</v>
      </c>
      <c r="T376" s="5">
        <f t="shared" si="115"/>
        <v>2.43811799254271</v>
      </c>
      <c r="U376" s="5">
        <f t="shared" si="116"/>
        <v>42.976465906354484</v>
      </c>
      <c r="V376" s="5">
        <f t="shared" si="117"/>
        <v>0.7804500325686051</v>
      </c>
      <c r="W376" s="5">
        <f t="shared" si="118"/>
        <v>1.426766474203413</v>
      </c>
      <c r="X376" s="5">
        <f t="shared" si="119"/>
        <v>0.435412141361593</v>
      </c>
      <c r="Y376" s="5">
        <f t="shared" si="120"/>
        <v>0.03632959699583822</v>
      </c>
      <c r="Z376" s="54">
        <v>17118.95398178182</v>
      </c>
    </row>
    <row r="377" spans="1:26" ht="12.75">
      <c r="A377" s="31">
        <v>39136</v>
      </c>
      <c r="B377" s="34">
        <v>33</v>
      </c>
      <c r="C377" s="34">
        <v>25677</v>
      </c>
      <c r="D377" s="33">
        <v>3.379</v>
      </c>
      <c r="E377" s="7">
        <v>26.331490473342857</v>
      </c>
      <c r="F377" s="7">
        <v>3.697884925716104</v>
      </c>
      <c r="G377" s="7">
        <v>76.9527669631891</v>
      </c>
      <c r="H377" s="7">
        <v>2.110490415687427</v>
      </c>
      <c r="I377" s="7">
        <v>7.57336387381747</v>
      </c>
      <c r="J377" s="7">
        <v>2.4013112530999225</v>
      </c>
      <c r="K377" s="7">
        <v>0.18670273565105375</v>
      </c>
      <c r="L377" s="4">
        <f t="shared" si="130"/>
        <v>541.2754818954259</v>
      </c>
      <c r="M377" s="4">
        <f t="shared" si="131"/>
        <v>72.74026943676353</v>
      </c>
      <c r="N377" s="4">
        <f t="shared" si="132"/>
        <v>1181.0181760974358</v>
      </c>
      <c r="O377" s="4">
        <f t="shared" si="133"/>
        <v>46.31190429727355</v>
      </c>
      <c r="P377" s="4">
        <f t="shared" si="134"/>
        <v>88.3794280763873</v>
      </c>
      <c r="Q377" s="4">
        <f t="shared" si="135"/>
        <v>27.061227283918537</v>
      </c>
      <c r="R377" s="4">
        <f t="shared" si="136"/>
        <v>2.244258614890657</v>
      </c>
      <c r="S377" s="5">
        <f t="shared" si="114"/>
        <v>9.561964348941277</v>
      </c>
      <c r="T377" s="5">
        <f t="shared" si="115"/>
        <v>2.570003210384074</v>
      </c>
      <c r="U377" s="5">
        <f t="shared" si="116"/>
        <v>45.995177633580084</v>
      </c>
      <c r="V377" s="5">
        <f t="shared" si="117"/>
        <v>0.8181282778067251</v>
      </c>
      <c r="W377" s="5">
        <f t="shared" si="118"/>
        <v>1.5612769628636245</v>
      </c>
      <c r="X377" s="5">
        <f t="shared" si="119"/>
        <v>0.47805322646669973</v>
      </c>
      <c r="Y377" s="5">
        <f t="shared" si="120"/>
        <v>0.03964620896967722</v>
      </c>
      <c r="Z377" s="54">
        <v>14624.630574726985</v>
      </c>
    </row>
    <row r="378" spans="1:26" ht="12.75">
      <c r="A378" s="31">
        <v>39137</v>
      </c>
      <c r="B378" s="34">
        <v>34</v>
      </c>
      <c r="C378" s="34">
        <v>25660</v>
      </c>
      <c r="D378" s="33">
        <v>3.505</v>
      </c>
      <c r="E378" s="7">
        <v>29.281521483037434</v>
      </c>
      <c r="F378" s="7">
        <v>3.804933269544738</v>
      </c>
      <c r="G378" s="7">
        <v>113.21512016232636</v>
      </c>
      <c r="H378" s="7">
        <v>1.6412238475228145</v>
      </c>
      <c r="I378" s="7">
        <v>5.777130108986229</v>
      </c>
      <c r="J378" s="7">
        <v>1.8085552393328284</v>
      </c>
      <c r="K378" s="7">
        <v>0.17278844537826793</v>
      </c>
      <c r="L378" s="4">
        <f t="shared" si="130"/>
        <v>570.5570033784633</v>
      </c>
      <c r="M378" s="4">
        <f t="shared" si="131"/>
        <v>76.54520270630826</v>
      </c>
      <c r="N378" s="4">
        <f t="shared" si="132"/>
        <v>1294.2332962597623</v>
      </c>
      <c r="O378" s="4">
        <f t="shared" si="133"/>
        <v>47.953128144796366</v>
      </c>
      <c r="P378" s="4">
        <f t="shared" si="134"/>
        <v>94.15655818537353</v>
      </c>
      <c r="Q378" s="4">
        <f t="shared" si="135"/>
        <v>28.869782523251367</v>
      </c>
      <c r="R378" s="4">
        <f t="shared" si="136"/>
        <v>2.4170470602689247</v>
      </c>
      <c r="S378" s="5">
        <f t="shared" si="114"/>
        <v>10.085918033221784</v>
      </c>
      <c r="T378" s="5">
        <f t="shared" si="115"/>
        <v>2.706227899265895</v>
      </c>
      <c r="U378" s="5">
        <f t="shared" si="116"/>
        <v>50.43777460092604</v>
      </c>
      <c r="V378" s="5">
        <f t="shared" si="117"/>
        <v>0.847682732910352</v>
      </c>
      <c r="W378" s="5">
        <f t="shared" si="118"/>
        <v>1.6644354946564863</v>
      </c>
      <c r="X378" s="5">
        <f t="shared" si="119"/>
        <v>0.5103403488911465</v>
      </c>
      <c r="Y378" s="5">
        <f t="shared" si="120"/>
        <v>0.042726911400544985</v>
      </c>
      <c r="Z378" s="54">
        <v>13991.870310133505</v>
      </c>
    </row>
    <row r="379" spans="1:26" ht="12.75">
      <c r="A379" s="31">
        <v>39138</v>
      </c>
      <c r="B379" s="34">
        <v>35</v>
      </c>
      <c r="C379" s="34">
        <v>25634</v>
      </c>
      <c r="D379" s="33">
        <v>3.443</v>
      </c>
      <c r="E379" s="7">
        <v>34.68109240750028</v>
      </c>
      <c r="F379" s="7">
        <v>2.616578252969213</v>
      </c>
      <c r="G379" s="7">
        <v>102.78843257209435</v>
      </c>
      <c r="H379" s="7">
        <v>0.9617512203048504</v>
      </c>
      <c r="I379" s="7">
        <v>8.52116149609759</v>
      </c>
      <c r="J379" s="7">
        <v>2.450369357209134</v>
      </c>
      <c r="K379" s="7">
        <v>0.2494948405093436</v>
      </c>
      <c r="L379" s="4">
        <f t="shared" si="130"/>
        <v>605.2380957859635</v>
      </c>
      <c r="M379" s="4">
        <f t="shared" si="131"/>
        <v>79.16178095927748</v>
      </c>
      <c r="N379" s="4">
        <f t="shared" si="132"/>
        <v>1397.0217288318565</v>
      </c>
      <c r="O379" s="4">
        <f t="shared" si="133"/>
        <v>48.914879365101214</v>
      </c>
      <c r="P379" s="4">
        <f t="shared" si="134"/>
        <v>102.67771968147112</v>
      </c>
      <c r="Q379" s="4">
        <f t="shared" si="135"/>
        <v>31.3201518804605</v>
      </c>
      <c r="R379" s="4">
        <f t="shared" si="136"/>
        <v>2.6665419007782685</v>
      </c>
      <c r="S379" s="5">
        <f t="shared" si="114"/>
        <v>10.709838505442502</v>
      </c>
      <c r="T379" s="5">
        <f t="shared" si="115"/>
        <v>2.8015747712513277</v>
      </c>
      <c r="U379" s="5">
        <f t="shared" si="116"/>
        <v>54.49878009018712</v>
      </c>
      <c r="V379" s="5">
        <f t="shared" si="117"/>
        <v>0.8655609456194863</v>
      </c>
      <c r="W379" s="5">
        <f t="shared" si="118"/>
        <v>1.8169077649807015</v>
      </c>
      <c r="X379" s="5">
        <f t="shared" si="119"/>
        <v>0.5542178705226217</v>
      </c>
      <c r="Y379" s="5">
        <f t="shared" si="120"/>
        <v>0.04718512156483665</v>
      </c>
      <c r="Z379" s="54">
        <v>14137.415274674295</v>
      </c>
    </row>
    <row r="380" spans="1:26" ht="12.75">
      <c r="A380" s="31">
        <v>39139</v>
      </c>
      <c r="B380" s="34">
        <v>36</v>
      </c>
      <c r="C380" s="34">
        <v>25609</v>
      </c>
      <c r="D380" s="33">
        <v>3.853</v>
      </c>
      <c r="E380" s="7">
        <v>30.054958155841586</v>
      </c>
      <c r="F380" s="7">
        <v>4.032896913130911</v>
      </c>
      <c r="G380" s="7">
        <v>106.36111766539136</v>
      </c>
      <c r="H380" s="7">
        <v>1.9218605882952808</v>
      </c>
      <c r="I380" s="7">
        <v>11.21980957540133</v>
      </c>
      <c r="J380" s="7">
        <v>3.362726596981114</v>
      </c>
      <c r="K380" s="7">
        <v>0.2907696012153078</v>
      </c>
      <c r="L380" s="4">
        <f t="shared" si="130"/>
        <v>635.2930539418052</v>
      </c>
      <c r="M380" s="4">
        <f t="shared" si="131"/>
        <v>83.19467787240839</v>
      </c>
      <c r="N380" s="4">
        <f t="shared" si="132"/>
        <v>1503.382846497248</v>
      </c>
      <c r="O380" s="4">
        <f t="shared" si="133"/>
        <v>50.836739953396496</v>
      </c>
      <c r="P380" s="4">
        <f t="shared" si="134"/>
        <v>113.89752925687245</v>
      </c>
      <c r="Q380" s="4">
        <f t="shared" si="135"/>
        <v>34.68287847744161</v>
      </c>
      <c r="R380" s="4">
        <f t="shared" si="136"/>
        <v>2.9573115019935763</v>
      </c>
      <c r="S380" s="5">
        <f t="shared" si="114"/>
        <v>11.252642792299694</v>
      </c>
      <c r="T380" s="5">
        <f t="shared" si="115"/>
        <v>2.9471752807938185</v>
      </c>
      <c r="U380" s="5">
        <f t="shared" si="116"/>
        <v>58.705253875483145</v>
      </c>
      <c r="V380" s="5">
        <f t="shared" si="117"/>
        <v>0.9004469226779902</v>
      </c>
      <c r="W380" s="5">
        <f t="shared" si="118"/>
        <v>2.0174125999030554</v>
      </c>
      <c r="X380" s="5">
        <f t="shared" si="119"/>
        <v>0.6143212806969236</v>
      </c>
      <c r="Y380" s="5">
        <f t="shared" si="120"/>
        <v>0.05238144782319834</v>
      </c>
      <c r="Z380" s="54">
        <v>14780.026526456362</v>
      </c>
    </row>
    <row r="381" spans="1:26" ht="12.75">
      <c r="A381" s="31">
        <v>39140</v>
      </c>
      <c r="B381" s="34">
        <v>37</v>
      </c>
      <c r="C381" s="34">
        <v>25580</v>
      </c>
      <c r="D381" s="33">
        <v>3.974</v>
      </c>
      <c r="E381" s="7">
        <v>35.3597545604932</v>
      </c>
      <c r="F381" s="7">
        <v>4.764093094624069</v>
      </c>
      <c r="G381" s="7">
        <v>202.15392077198914</v>
      </c>
      <c r="H381" s="7">
        <v>4.4673640656113545</v>
      </c>
      <c r="I381" s="7">
        <v>8.372765720928143</v>
      </c>
      <c r="J381" s="7">
        <v>2.722971933483478</v>
      </c>
      <c r="K381" s="7">
        <v>0.2831663742864179</v>
      </c>
      <c r="L381" s="4">
        <f t="shared" si="130"/>
        <v>670.6528085022984</v>
      </c>
      <c r="M381" s="4">
        <f t="shared" si="131"/>
        <v>87.95877096703246</v>
      </c>
      <c r="N381" s="4">
        <f t="shared" si="132"/>
        <v>1705.536767269237</v>
      </c>
      <c r="O381" s="4">
        <f t="shared" si="133"/>
        <v>55.30410401900785</v>
      </c>
      <c r="P381" s="4">
        <f t="shared" si="134"/>
        <v>122.27029497780059</v>
      </c>
      <c r="Q381" s="4">
        <f t="shared" si="135"/>
        <v>37.40585041092509</v>
      </c>
      <c r="R381" s="4">
        <f t="shared" si="136"/>
        <v>3.240477876279994</v>
      </c>
      <c r="S381" s="5">
        <f t="shared" si="114"/>
        <v>11.892420404090798</v>
      </c>
      <c r="T381" s="5">
        <f t="shared" si="115"/>
        <v>3.1194760367979613</v>
      </c>
      <c r="U381" s="5">
        <f t="shared" si="116"/>
        <v>66.67461951795298</v>
      </c>
      <c r="V381" s="5">
        <f t="shared" si="117"/>
        <v>0.9806857538319766</v>
      </c>
      <c r="W381" s="5">
        <f t="shared" si="118"/>
        <v>2.168170672475776</v>
      </c>
      <c r="X381" s="5">
        <f t="shared" si="119"/>
        <v>0.6633031175291486</v>
      </c>
      <c r="Y381" s="5">
        <f t="shared" si="120"/>
        <v>0.05746210964349513</v>
      </c>
      <c r="Z381" s="54">
        <v>21504.61553744658</v>
      </c>
    </row>
    <row r="382" spans="1:26" ht="12.75">
      <c r="A382" s="31">
        <v>39141</v>
      </c>
      <c r="B382" s="34">
        <v>38</v>
      </c>
      <c r="C382" s="34">
        <v>25497</v>
      </c>
      <c r="D382" s="33">
        <v>4.124</v>
      </c>
      <c r="E382" s="7">
        <v>41.06509885782299</v>
      </c>
      <c r="F382" s="7">
        <v>4.6463162020072115</v>
      </c>
      <c r="G382" s="7">
        <v>235.12852463922405</v>
      </c>
      <c r="H382" s="7">
        <v>4.618072840197099</v>
      </c>
      <c r="I382" s="7">
        <v>10.286145713124</v>
      </c>
      <c r="J382" s="7">
        <v>5.153482150260742</v>
      </c>
      <c r="K382" s="7">
        <v>0.3450429170368642</v>
      </c>
      <c r="L382" s="4">
        <f t="shared" si="130"/>
        <v>711.7179073601214</v>
      </c>
      <c r="M382" s="4">
        <f t="shared" si="131"/>
        <v>92.60508716903968</v>
      </c>
      <c r="N382" s="4">
        <f t="shared" si="132"/>
        <v>1940.665291908461</v>
      </c>
      <c r="O382" s="4">
        <f t="shared" si="133"/>
        <v>59.92217685920495</v>
      </c>
      <c r="P382" s="4">
        <f t="shared" si="134"/>
        <v>132.5564406909246</v>
      </c>
      <c r="Q382" s="4">
        <f t="shared" si="135"/>
        <v>42.55933256118583</v>
      </c>
      <c r="R382" s="4">
        <f t="shared" si="136"/>
        <v>3.5855207933168582</v>
      </c>
      <c r="S382" s="5">
        <f t="shared" si="114"/>
        <v>12.661695210360087</v>
      </c>
      <c r="T382" s="5">
        <f t="shared" si="115"/>
        <v>3.2949498011433813</v>
      </c>
      <c r="U382" s="5">
        <f t="shared" si="116"/>
        <v>76.1134757778743</v>
      </c>
      <c r="V382" s="5">
        <f t="shared" si="117"/>
        <v>1.066035197212824</v>
      </c>
      <c r="W382" s="5">
        <f t="shared" si="118"/>
        <v>2.358222594713237</v>
      </c>
      <c r="X382" s="5">
        <f t="shared" si="119"/>
        <v>0.7571444973821977</v>
      </c>
      <c r="Y382" s="5">
        <f t="shared" si="120"/>
        <v>0.06378759194605353</v>
      </c>
      <c r="Z382" s="54">
        <v>34064.77902620247</v>
      </c>
    </row>
    <row r="383" spans="1:26" ht="12.75">
      <c r="A383" s="31">
        <v>39142</v>
      </c>
      <c r="B383" s="34">
        <v>39</v>
      </c>
      <c r="C383" s="34">
        <v>25345</v>
      </c>
      <c r="D383" s="33">
        <v>4.336</v>
      </c>
      <c r="E383" s="7">
        <v>37.09603413587308</v>
      </c>
      <c r="F383" s="7">
        <v>4.499669944067154</v>
      </c>
      <c r="G383" s="7">
        <v>245.2098700653164</v>
      </c>
      <c r="H383" s="7">
        <v>4.0176011786668155</v>
      </c>
      <c r="I383" s="7">
        <v>8.769422287140934</v>
      </c>
      <c r="J383" s="7">
        <v>4.06861317572945</v>
      </c>
      <c r="K383" s="7">
        <v>0.37077144226644626</v>
      </c>
      <c r="L383" s="4">
        <f t="shared" si="130"/>
        <v>748.8139414959945</v>
      </c>
      <c r="M383" s="4">
        <f t="shared" si="131"/>
        <v>97.10475711310683</v>
      </c>
      <c r="N383" s="4">
        <f t="shared" si="132"/>
        <v>2185.8751619737777</v>
      </c>
      <c r="O383" s="4">
        <f t="shared" si="133"/>
        <v>63.93977803787177</v>
      </c>
      <c r="P383" s="4">
        <f t="shared" si="134"/>
        <v>141.32586297806554</v>
      </c>
      <c r="Q383" s="4">
        <f t="shared" si="135"/>
        <v>46.62794573691528</v>
      </c>
      <c r="R383" s="4">
        <f t="shared" si="136"/>
        <v>3.9562922355833043</v>
      </c>
      <c r="S383" s="5">
        <f t="shared" si="114"/>
        <v>13.401538917442616</v>
      </c>
      <c r="T383" s="5">
        <f t="shared" si="115"/>
        <v>3.475771775616907</v>
      </c>
      <c r="U383" s="5">
        <f t="shared" si="116"/>
        <v>86.24482785455821</v>
      </c>
      <c r="V383" s="5">
        <f t="shared" si="117"/>
        <v>1.14433155722938</v>
      </c>
      <c r="W383" s="5">
        <f t="shared" si="118"/>
        <v>2.529311952923675</v>
      </c>
      <c r="X383" s="5">
        <f t="shared" si="119"/>
        <v>0.8345013291088882</v>
      </c>
      <c r="Y383" s="5">
        <f t="shared" si="120"/>
        <v>0.07080584565242008</v>
      </c>
      <c r="Z383" s="54">
        <v>38556.45459129817</v>
      </c>
    </row>
    <row r="384" spans="1:26" ht="12.75">
      <c r="A384" s="31">
        <v>39143</v>
      </c>
      <c r="B384" s="34">
        <v>40</v>
      </c>
      <c r="C384" s="34">
        <v>25269</v>
      </c>
      <c r="D384" s="33">
        <v>4.601</v>
      </c>
      <c r="E384" s="7">
        <v>30.37620218239101</v>
      </c>
      <c r="F384" s="7">
        <v>4.389843613411706</v>
      </c>
      <c r="G384" s="7">
        <v>154.00494235365542</v>
      </c>
      <c r="H384" s="7">
        <v>3.860003010792647</v>
      </c>
      <c r="I384" s="7">
        <v>13.259767921956405</v>
      </c>
      <c r="J384" s="7">
        <v>5.571390343593942</v>
      </c>
      <c r="K384" s="7">
        <v>0.42667043110130526</v>
      </c>
      <c r="L384" s="4">
        <f t="shared" si="130"/>
        <v>779.1901436783855</v>
      </c>
      <c r="M384" s="4">
        <f t="shared" si="131"/>
        <v>101.49460072651854</v>
      </c>
      <c r="N384" s="4">
        <f t="shared" si="132"/>
        <v>2339.880104327433</v>
      </c>
      <c r="O384" s="4">
        <f t="shared" si="133"/>
        <v>67.79978104866441</v>
      </c>
      <c r="P384" s="4">
        <f t="shared" si="134"/>
        <v>154.58563090002195</v>
      </c>
      <c r="Q384" s="4">
        <f t="shared" si="135"/>
        <v>52.19933608050922</v>
      </c>
      <c r="R384" s="4">
        <f t="shared" si="136"/>
        <v>4.38296266668461</v>
      </c>
      <c r="S384" s="5">
        <f t="shared" si="114"/>
        <v>13.987124507203124</v>
      </c>
      <c r="T384" s="5">
        <f t="shared" si="115"/>
        <v>3.6438284767540314</v>
      </c>
      <c r="U384" s="5">
        <f t="shared" si="116"/>
        <v>92.59884064772776</v>
      </c>
      <c r="V384" s="5">
        <f t="shared" si="117"/>
        <v>1.217063622766005</v>
      </c>
      <c r="W384" s="5">
        <f t="shared" si="118"/>
        <v>2.774943297172423</v>
      </c>
      <c r="X384" s="5">
        <f t="shared" si="119"/>
        <v>0.9370223928971857</v>
      </c>
      <c r="Y384" s="5">
        <f t="shared" si="120"/>
        <v>0.07867790041585102</v>
      </c>
      <c r="Z384" s="54">
        <v>26330.605090445595</v>
      </c>
    </row>
    <row r="385" spans="1:26" ht="12.75">
      <c r="A385" s="31">
        <v>39144</v>
      </c>
      <c r="B385" s="34">
        <v>41</v>
      </c>
      <c r="C385" s="34">
        <v>25159</v>
      </c>
      <c r="D385" s="33">
        <v>4.632</v>
      </c>
      <c r="E385" s="7">
        <v>27.724284381828085</v>
      </c>
      <c r="F385" s="7">
        <v>4.065732616384588</v>
      </c>
      <c r="G385" s="7">
        <v>95.42164268758476</v>
      </c>
      <c r="H385" s="7">
        <v>4.039436014864723</v>
      </c>
      <c r="I385" s="7">
        <v>13.18542853655502</v>
      </c>
      <c r="J385" s="7">
        <v>4.422493044302976</v>
      </c>
      <c r="K385" s="7">
        <v>0.40482681346425664</v>
      </c>
      <c r="L385" s="4">
        <f t="shared" si="130"/>
        <v>806.9144280602136</v>
      </c>
      <c r="M385" s="4">
        <f t="shared" si="131"/>
        <v>105.56033334290314</v>
      </c>
      <c r="N385" s="4">
        <f t="shared" si="132"/>
        <v>2435.3017470150176</v>
      </c>
      <c r="O385" s="4">
        <f t="shared" si="133"/>
        <v>71.83921706352913</v>
      </c>
      <c r="P385" s="4">
        <f t="shared" si="134"/>
        <v>167.77105943657696</v>
      </c>
      <c r="Q385" s="4">
        <f t="shared" si="135"/>
        <v>56.621829124812194</v>
      </c>
      <c r="R385" s="4">
        <f t="shared" si="136"/>
        <v>4.7877894801488665</v>
      </c>
      <c r="S385" s="5">
        <f t="shared" si="114"/>
        <v>14.548129280500532</v>
      </c>
      <c r="T385" s="5">
        <f t="shared" si="115"/>
        <v>3.806364895611182</v>
      </c>
      <c r="U385" s="5">
        <f t="shared" si="116"/>
        <v>96.79644449362127</v>
      </c>
      <c r="V385" s="5">
        <f t="shared" si="117"/>
        <v>1.2952131984584767</v>
      </c>
      <c r="W385" s="5">
        <f t="shared" si="118"/>
        <v>3.024800372051008</v>
      </c>
      <c r="X385" s="5">
        <f t="shared" si="119"/>
        <v>1.020853837235773</v>
      </c>
      <c r="Y385" s="5">
        <f t="shared" si="120"/>
        <v>0.08632065297490067</v>
      </c>
      <c r="Z385" s="54">
        <v>21442.02655191418</v>
      </c>
    </row>
    <row r="386" spans="1:26" ht="12.75">
      <c r="A386" s="31">
        <v>39145</v>
      </c>
      <c r="B386" s="34">
        <v>42</v>
      </c>
      <c r="C386" s="34">
        <v>25052</v>
      </c>
      <c r="D386" s="33">
        <v>4.65</v>
      </c>
      <c r="E386" s="7">
        <v>27.214886000723453</v>
      </c>
      <c r="F386" s="7">
        <v>3.952793402833183</v>
      </c>
      <c r="G386" s="7">
        <v>64.95375460611639</v>
      </c>
      <c r="H386" s="7">
        <v>3.973563315987242</v>
      </c>
      <c r="I386" s="7">
        <v>18.272629925544468</v>
      </c>
      <c r="J386" s="7">
        <v>5.6044169664349335</v>
      </c>
      <c r="K386" s="7">
        <v>0.5374324729117194</v>
      </c>
      <c r="L386" s="4">
        <f t="shared" si="130"/>
        <v>834.1293140609371</v>
      </c>
      <c r="M386" s="4">
        <f t="shared" si="131"/>
        <v>109.51312674573632</v>
      </c>
      <c r="N386" s="4">
        <f t="shared" si="132"/>
        <v>2500.255501621134</v>
      </c>
      <c r="O386" s="4">
        <f t="shared" si="133"/>
        <v>75.81278037951637</v>
      </c>
      <c r="P386" s="4">
        <f t="shared" si="134"/>
        <v>186.04368936212143</v>
      </c>
      <c r="Q386" s="4">
        <f t="shared" si="135"/>
        <v>62.22624609124713</v>
      </c>
      <c r="R386" s="4">
        <f t="shared" si="136"/>
        <v>5.325221953060586</v>
      </c>
      <c r="S386" s="5">
        <f t="shared" si="114"/>
        <v>15.10302797613129</v>
      </c>
      <c r="T386" s="5">
        <f t="shared" si="115"/>
        <v>3.9657635551545583</v>
      </c>
      <c r="U386" s="5">
        <f t="shared" si="116"/>
        <v>99.80263059321149</v>
      </c>
      <c r="V386" s="5">
        <f t="shared" si="117"/>
        <v>1.3726918880787413</v>
      </c>
      <c r="W386" s="5">
        <f t="shared" si="118"/>
        <v>3.368570074032344</v>
      </c>
      <c r="X386" s="5">
        <f t="shared" si="119"/>
        <v>1.1266894949301332</v>
      </c>
      <c r="Y386" s="5">
        <f t="shared" si="120"/>
        <v>0.09642027294859819</v>
      </c>
      <c r="Z386" s="54">
        <v>20443.910417206145</v>
      </c>
    </row>
    <row r="387" spans="1:26" ht="12.75">
      <c r="A387" s="31">
        <v>39146</v>
      </c>
      <c r="B387" s="34">
        <v>43</v>
      </c>
      <c r="C387" s="34">
        <v>24948</v>
      </c>
      <c r="D387" s="33">
        <v>4.854</v>
      </c>
      <c r="E387" s="7">
        <v>26.603683623382576</v>
      </c>
      <c r="F387" s="7">
        <v>3.8166879316984113</v>
      </c>
      <c r="G387" s="7">
        <v>54.42991641717964</v>
      </c>
      <c r="H387" s="7">
        <v>3.3559674905522128</v>
      </c>
      <c r="I387" s="6">
        <v>10.975311442845106</v>
      </c>
      <c r="J387" s="6">
        <v>4.717617341125731</v>
      </c>
      <c r="K387" s="6">
        <v>0.46843123180750795</v>
      </c>
      <c r="L387" s="4">
        <f t="shared" si="130"/>
        <v>860.7329976843197</v>
      </c>
      <c r="M387" s="4">
        <f t="shared" si="131"/>
        <v>113.32981467743473</v>
      </c>
      <c r="N387" s="4">
        <f t="shared" si="132"/>
        <v>2554.685418038314</v>
      </c>
      <c r="O387" s="4">
        <f t="shared" si="133"/>
        <v>79.16874787006859</v>
      </c>
      <c r="P387" s="4">
        <f t="shared" si="134"/>
        <v>197.01900080496654</v>
      </c>
      <c r="Q387" s="4">
        <f t="shared" si="135"/>
        <v>66.94386343237286</v>
      </c>
      <c r="R387" s="4">
        <f t="shared" si="136"/>
        <v>5.793653184868094</v>
      </c>
      <c r="S387" s="5">
        <f t="shared" si="114"/>
        <v>15.649690866987632</v>
      </c>
      <c r="T387" s="5">
        <f t="shared" si="115"/>
        <v>4.121084170088536</v>
      </c>
      <c r="U387" s="5">
        <f t="shared" si="116"/>
        <v>102.40040957344532</v>
      </c>
      <c r="V387" s="5">
        <f t="shared" si="117"/>
        <v>1.4394317794557925</v>
      </c>
      <c r="W387" s="5">
        <f t="shared" si="118"/>
        <v>3.5821636509993917</v>
      </c>
      <c r="X387" s="5">
        <f t="shared" si="119"/>
        <v>1.2171611533158702</v>
      </c>
      <c r="Y387" s="5">
        <f t="shared" si="120"/>
        <v>0.10533914881578353</v>
      </c>
      <c r="Z387" s="54">
        <v>31170.341834696854</v>
      </c>
    </row>
    <row r="388" spans="1:26" ht="12.75">
      <c r="A388" s="31">
        <v>39147</v>
      </c>
      <c r="B388" s="34">
        <v>44</v>
      </c>
      <c r="C388" s="34">
        <v>24670</v>
      </c>
      <c r="D388" s="33">
        <v>4.988</v>
      </c>
      <c r="E388" s="7">
        <v>22.245374113751936</v>
      </c>
      <c r="F388" s="7">
        <v>4.064192521499044</v>
      </c>
      <c r="G388" s="7">
        <v>42.740335171695726</v>
      </c>
      <c r="H388" s="7">
        <v>4.760465760415337</v>
      </c>
      <c r="I388" s="6">
        <v>11.272829097894828</v>
      </c>
      <c r="J388" s="6">
        <v>4.892982208895967</v>
      </c>
      <c r="K388" s="6">
        <v>0.4953680543925445</v>
      </c>
      <c r="L388" s="4">
        <f t="shared" si="130"/>
        <v>882.9783717980716</v>
      </c>
      <c r="M388" s="4">
        <f t="shared" si="131"/>
        <v>117.39400719893376</v>
      </c>
      <c r="N388" s="4">
        <f t="shared" si="132"/>
        <v>2597.4257532100096</v>
      </c>
      <c r="O388" s="4">
        <f t="shared" si="133"/>
        <v>83.92921363048393</v>
      </c>
      <c r="P388" s="4">
        <f t="shared" si="134"/>
        <v>208.29182990286137</v>
      </c>
      <c r="Q388" s="4">
        <f t="shared" si="135"/>
        <v>71.83684564126884</v>
      </c>
      <c r="R388" s="4">
        <f t="shared" si="136"/>
        <v>6.289021239260639</v>
      </c>
      <c r="S388" s="5">
        <f aca="true" t="shared" si="137" ref="S388:S396">L388*453.6/C388</f>
        <v>16.235062401605404</v>
      </c>
      <c r="T388" s="5">
        <f aca="true" t="shared" si="138" ref="T388:T396">M388*2*453.6/C388</f>
        <v>4.316977840732578</v>
      </c>
      <c r="U388" s="5">
        <f aca="true" t="shared" si="139" ref="U388:U396">N388*1000/C388</f>
        <v>105.2868161009327</v>
      </c>
      <c r="V388" s="5">
        <f aca="true" t="shared" si="140" ref="V388:V396">O388*453.6/C388</f>
        <v>1.543181649890049</v>
      </c>
      <c r="W388" s="5">
        <f aca="true" t="shared" si="141" ref="W388:W396">P388*453.6/C388</f>
        <v>3.829800326061529</v>
      </c>
      <c r="X388" s="5">
        <f aca="true" t="shared" si="142" ref="X388:X396">Q388*453.6/C388</f>
        <v>1.3208428529744445</v>
      </c>
      <c r="Y388" s="5">
        <f aca="true" t="shared" si="143" ref="Y388:Y396">R388*453.6/C388</f>
        <v>0.11563437511668527</v>
      </c>
      <c r="Z388" s="54">
        <v>30762.32912222649</v>
      </c>
    </row>
    <row r="389" spans="1:26" ht="12.75">
      <c r="A389" s="31">
        <v>39148</v>
      </c>
      <c r="B389" s="34">
        <v>45</v>
      </c>
      <c r="C389" s="34">
        <v>24655</v>
      </c>
      <c r="D389" s="33">
        <v>5.197</v>
      </c>
      <c r="E389" s="7">
        <v>27.248235407815464</v>
      </c>
      <c r="F389" s="7">
        <v>4.074579846009075</v>
      </c>
      <c r="G389" s="7">
        <v>43.08402247428352</v>
      </c>
      <c r="H389" s="7">
        <v>4.4402714360833135</v>
      </c>
      <c r="I389" s="6">
        <v>11.561251007316836</v>
      </c>
      <c r="J389" s="6">
        <v>5.068035769839766</v>
      </c>
      <c r="K389" s="6">
        <v>0.5233182305766303</v>
      </c>
      <c r="L389" s="4">
        <f t="shared" si="130"/>
        <v>910.2266072058871</v>
      </c>
      <c r="M389" s="4">
        <f t="shared" si="131"/>
        <v>121.46858704494284</v>
      </c>
      <c r="N389" s="4">
        <f t="shared" si="132"/>
        <v>2640.509775684293</v>
      </c>
      <c r="O389" s="4">
        <f t="shared" si="133"/>
        <v>88.36948506656724</v>
      </c>
      <c r="P389" s="4">
        <f t="shared" si="134"/>
        <v>219.8530809101782</v>
      </c>
      <c r="Q389" s="4">
        <f t="shared" si="135"/>
        <v>76.9048814111086</v>
      </c>
      <c r="R389" s="4">
        <f t="shared" si="136"/>
        <v>6.812339469837269</v>
      </c>
      <c r="S389" s="5">
        <f t="shared" si="137"/>
        <v>16.74624980850093</v>
      </c>
      <c r="T389" s="5">
        <f t="shared" si="138"/>
        <v>4.469531623085466</v>
      </c>
      <c r="U389" s="5">
        <f t="shared" si="139"/>
        <v>107.09834823298694</v>
      </c>
      <c r="V389" s="5">
        <f t="shared" si="140"/>
        <v>1.6258121446438816</v>
      </c>
      <c r="W389" s="5">
        <f t="shared" si="141"/>
        <v>4.044832995370385</v>
      </c>
      <c r="X389" s="5">
        <f t="shared" si="142"/>
        <v>1.4148876174438803</v>
      </c>
      <c r="Y389" s="5">
        <f t="shared" si="143"/>
        <v>0.12533267830128514</v>
      </c>
      <c r="Z389" s="54">
        <v>40211.1559578853</v>
      </c>
    </row>
    <row r="390" spans="1:26" ht="12.75">
      <c r="A390" s="31">
        <v>39149</v>
      </c>
      <c r="B390" s="34">
        <v>46</v>
      </c>
      <c r="C390" s="34">
        <v>24633</v>
      </c>
      <c r="D390" s="33">
        <v>5.512</v>
      </c>
      <c r="E390" s="7">
        <v>22.657240830702904</v>
      </c>
      <c r="F390" s="7">
        <v>4.630222439238975</v>
      </c>
      <c r="G390" s="7">
        <v>50.05043451529645</v>
      </c>
      <c r="H390" s="7">
        <v>4.650263117968249</v>
      </c>
      <c r="I390" s="7">
        <v>19.414705137654977</v>
      </c>
      <c r="J390" s="7">
        <v>7.025497684941732</v>
      </c>
      <c r="K390" s="7">
        <v>0.5799822459183996</v>
      </c>
      <c r="L390" s="4">
        <f t="shared" si="130"/>
        <v>932.88384803659</v>
      </c>
      <c r="M390" s="4">
        <f t="shared" si="131"/>
        <v>126.09880948418181</v>
      </c>
      <c r="N390" s="4">
        <f t="shared" si="132"/>
        <v>2690.560210199589</v>
      </c>
      <c r="O390" s="4">
        <f t="shared" si="133"/>
        <v>93.01974818453549</v>
      </c>
      <c r="P390" s="4">
        <f t="shared" si="134"/>
        <v>239.26778604783317</v>
      </c>
      <c r="Q390" s="4">
        <f t="shared" si="135"/>
        <v>83.93037909605033</v>
      </c>
      <c r="R390" s="4">
        <f t="shared" si="136"/>
        <v>7.392321715755669</v>
      </c>
      <c r="S390" s="5">
        <f t="shared" si="137"/>
        <v>17.17842380016227</v>
      </c>
      <c r="T390" s="5">
        <f t="shared" si="138"/>
        <v>4.644048226527413</v>
      </c>
      <c r="U390" s="5">
        <f t="shared" si="139"/>
        <v>109.2258437948926</v>
      </c>
      <c r="V390" s="5">
        <f t="shared" si="140"/>
        <v>1.7128956187433646</v>
      </c>
      <c r="W390" s="5">
        <f t="shared" si="141"/>
        <v>4.405954116481839</v>
      </c>
      <c r="X390" s="5">
        <f t="shared" si="142"/>
        <v>1.5455210472929983</v>
      </c>
      <c r="Y390" s="5">
        <f t="shared" si="143"/>
        <v>0.13612459425432435</v>
      </c>
      <c r="Z390" s="54">
        <v>34985.10143316327</v>
      </c>
    </row>
    <row r="391" spans="1:25" ht="12.75">
      <c r="A391" s="31">
        <v>39150</v>
      </c>
      <c r="B391" s="34">
        <v>47</v>
      </c>
      <c r="C391" s="34">
        <v>24604</v>
      </c>
      <c r="D391" s="33">
        <v>5.396</v>
      </c>
      <c r="E391" s="10">
        <v>42.07079469999999</v>
      </c>
      <c r="F391" s="10">
        <v>4.257448500000001</v>
      </c>
      <c r="G391" s="6">
        <v>130.4517747064717</v>
      </c>
      <c r="H391" s="6">
        <v>3.5533239649999997</v>
      </c>
      <c r="I391" s="6">
        <v>12.108106489659695</v>
      </c>
      <c r="J391" s="6">
        <v>5.416123186807425</v>
      </c>
      <c r="K391" s="6">
        <v>0.5823334885862933</v>
      </c>
      <c r="L391" s="4">
        <f t="shared" si="130"/>
        <v>974.95464273659</v>
      </c>
      <c r="M391" s="4">
        <f t="shared" si="131"/>
        <v>130.3562579841818</v>
      </c>
      <c r="N391" s="4">
        <f t="shared" si="132"/>
        <v>2821.0119849060607</v>
      </c>
      <c r="O391" s="4">
        <f t="shared" si="133"/>
        <v>96.57307214953549</v>
      </c>
      <c r="P391" s="4">
        <f t="shared" si="134"/>
        <v>251.37589253749286</v>
      </c>
      <c r="Q391" s="4">
        <f t="shared" si="135"/>
        <v>89.34650228285776</v>
      </c>
      <c r="R391" s="4">
        <f t="shared" si="136"/>
        <v>7.974655204341962</v>
      </c>
      <c r="S391" s="5">
        <f t="shared" si="137"/>
        <v>17.97428978805549</v>
      </c>
      <c r="T391" s="5">
        <f t="shared" si="138"/>
        <v>4.806502895596234</v>
      </c>
      <c r="U391" s="5">
        <f t="shared" si="139"/>
        <v>114.65664058307839</v>
      </c>
      <c r="V391" s="5">
        <f t="shared" si="140"/>
        <v>1.7804237330120836</v>
      </c>
      <c r="W391" s="5">
        <f t="shared" si="141"/>
        <v>4.634372657088553</v>
      </c>
      <c r="X391" s="5">
        <f t="shared" si="142"/>
        <v>1.6471944982728126</v>
      </c>
      <c r="Y391" s="5">
        <f t="shared" si="143"/>
        <v>0.14702095597014772</v>
      </c>
    </row>
    <row r="392" spans="1:26" ht="12.75">
      <c r="A392" s="31">
        <v>39151</v>
      </c>
      <c r="B392" s="34">
        <v>48</v>
      </c>
      <c r="C392" s="34">
        <v>24575</v>
      </c>
      <c r="D392" s="33">
        <v>5.801</v>
      </c>
      <c r="E392" s="7">
        <v>30.447502078275157</v>
      </c>
      <c r="F392" s="7">
        <v>4.579150481625399</v>
      </c>
      <c r="G392" s="7">
        <v>78.61854660750122</v>
      </c>
      <c r="H392" s="7">
        <v>5.240311727251826</v>
      </c>
      <c r="I392" s="7">
        <v>14.475247046910509</v>
      </c>
      <c r="J392" s="7">
        <v>8.018224840916728</v>
      </c>
      <c r="K392" s="7">
        <v>0.6050331565727789</v>
      </c>
      <c r="L392" s="4">
        <f t="shared" si="130"/>
        <v>1005.4021448148652</v>
      </c>
      <c r="M392" s="4">
        <f t="shared" si="131"/>
        <v>134.9354084658072</v>
      </c>
      <c r="N392" s="4">
        <f t="shared" si="132"/>
        <v>2899.630531513562</v>
      </c>
      <c r="O392" s="4">
        <f t="shared" si="133"/>
        <v>101.81338387678731</v>
      </c>
      <c r="P392" s="4">
        <f t="shared" si="134"/>
        <v>265.85113958440337</v>
      </c>
      <c r="Q392" s="4">
        <f t="shared" si="135"/>
        <v>97.36472712377449</v>
      </c>
      <c r="R392" s="4">
        <f t="shared" si="136"/>
        <v>8.57968836091474</v>
      </c>
      <c r="S392" s="5">
        <f t="shared" si="137"/>
        <v>18.557493912025347</v>
      </c>
      <c r="T392" s="5">
        <f t="shared" si="138"/>
        <v>4.981216787799808</v>
      </c>
      <c r="U392" s="5">
        <f t="shared" si="139"/>
        <v>117.99106944104017</v>
      </c>
      <c r="V392" s="5">
        <f t="shared" si="140"/>
        <v>1.8792492747308536</v>
      </c>
      <c r="W392" s="5">
        <f t="shared" si="141"/>
        <v>4.907022458412427</v>
      </c>
      <c r="X392" s="5">
        <f t="shared" si="142"/>
        <v>1.797136936860391</v>
      </c>
      <c r="Y392" s="5">
        <f t="shared" si="143"/>
        <v>0.15836201995975285</v>
      </c>
      <c r="Z392" s="54">
        <v>47387.882599759876</v>
      </c>
    </row>
    <row r="393" spans="1:26" ht="12.75">
      <c r="A393" s="31">
        <v>39152</v>
      </c>
      <c r="B393" s="34">
        <v>49</v>
      </c>
      <c r="C393" s="34">
        <v>24546</v>
      </c>
      <c r="D393" s="33">
        <v>6.022</v>
      </c>
      <c r="E393" s="7">
        <v>29.417175183428636</v>
      </c>
      <c r="F393" s="7">
        <v>5.134370881312108</v>
      </c>
      <c r="G393" s="7">
        <v>88.02729076050844</v>
      </c>
      <c r="H393" s="7">
        <v>4.490435829039959</v>
      </c>
      <c r="I393" s="7">
        <v>12.932510680012772</v>
      </c>
      <c r="J393" s="7">
        <v>5.904257327865152</v>
      </c>
      <c r="K393" s="7">
        <v>0.5337115403408065</v>
      </c>
      <c r="L393" s="4">
        <f t="shared" si="130"/>
        <v>1034.8193199982938</v>
      </c>
      <c r="M393" s="4">
        <f t="shared" si="131"/>
        <v>140.06977934711932</v>
      </c>
      <c r="N393" s="4">
        <f t="shared" si="132"/>
        <v>2987.6578222740704</v>
      </c>
      <c r="O393" s="4">
        <f t="shared" si="133"/>
        <v>106.30381970582727</v>
      </c>
      <c r="P393" s="4">
        <f t="shared" si="134"/>
        <v>278.78365026441617</v>
      </c>
      <c r="Q393" s="4">
        <f t="shared" si="135"/>
        <v>103.26898445163964</v>
      </c>
      <c r="R393" s="4">
        <f t="shared" si="136"/>
        <v>9.113399901255548</v>
      </c>
      <c r="S393" s="5">
        <f t="shared" si="137"/>
        <v>19.1230360772112</v>
      </c>
      <c r="T393" s="5">
        <f t="shared" si="138"/>
        <v>5.1768640032472355</v>
      </c>
      <c r="U393" s="5">
        <f t="shared" si="139"/>
        <v>121.71668794402633</v>
      </c>
      <c r="V393" s="5">
        <f t="shared" si="140"/>
        <v>1.9644509336984946</v>
      </c>
      <c r="W393" s="5">
        <f t="shared" si="141"/>
        <v>5.151807372278138</v>
      </c>
      <c r="X393" s="5">
        <f t="shared" si="142"/>
        <v>1.90836842447909</v>
      </c>
      <c r="Y393" s="5">
        <f t="shared" si="143"/>
        <v>0.16841188768880946</v>
      </c>
      <c r="Z393" s="54">
        <v>42749.49139976018</v>
      </c>
    </row>
    <row r="394" spans="1:26" ht="12.75">
      <c r="A394" s="31">
        <v>39153</v>
      </c>
      <c r="B394" s="34">
        <v>50</v>
      </c>
      <c r="C394" s="34">
        <v>24546</v>
      </c>
      <c r="D394" s="33">
        <v>6.102</v>
      </c>
      <c r="E394" s="7">
        <v>33.5271504352316</v>
      </c>
      <c r="F394" s="7">
        <v>5.486695433059656</v>
      </c>
      <c r="G394" s="7">
        <v>85.25100459242282</v>
      </c>
      <c r="H394" s="7">
        <v>4.959506518311178</v>
      </c>
      <c r="I394" s="7">
        <v>14.208237133533355</v>
      </c>
      <c r="J394" s="7">
        <v>6.572178564026391</v>
      </c>
      <c r="K394" s="7">
        <v>0.4706228165023798</v>
      </c>
      <c r="L394" s="4">
        <f t="shared" si="130"/>
        <v>1068.3464704335254</v>
      </c>
      <c r="M394" s="4">
        <f t="shared" si="131"/>
        <v>145.55647478017897</v>
      </c>
      <c r="N394" s="4">
        <f t="shared" si="132"/>
        <v>3072.908826866493</v>
      </c>
      <c r="O394" s="4">
        <f t="shared" si="133"/>
        <v>111.26332622413844</v>
      </c>
      <c r="P394" s="4">
        <f t="shared" si="134"/>
        <v>292.99188739794954</v>
      </c>
      <c r="Q394" s="4">
        <f t="shared" si="135"/>
        <v>109.84116301566603</v>
      </c>
      <c r="R394" s="4">
        <f t="shared" si="136"/>
        <v>9.584022717757927</v>
      </c>
      <c r="S394" s="5">
        <f t="shared" si="137"/>
        <v>19.742604049077126</v>
      </c>
      <c r="T394" s="5">
        <f t="shared" si="138"/>
        <v>5.379647760147412</v>
      </c>
      <c r="U394" s="5">
        <f t="shared" si="139"/>
        <v>125.18979983974958</v>
      </c>
      <c r="V394" s="5">
        <f t="shared" si="140"/>
        <v>2.056100577498134</v>
      </c>
      <c r="W394" s="5">
        <f t="shared" si="141"/>
        <v>5.414369759786113</v>
      </c>
      <c r="X394" s="5">
        <f t="shared" si="142"/>
        <v>2.0298195854276098</v>
      </c>
      <c r="Y394" s="5">
        <f t="shared" si="143"/>
        <v>0.17710880407296486</v>
      </c>
      <c r="Z394" s="54">
        <v>64329.154979408726</v>
      </c>
    </row>
    <row r="395" spans="1:26" ht="12.75">
      <c r="A395" s="31">
        <v>39154</v>
      </c>
      <c r="B395" s="34">
        <v>51</v>
      </c>
      <c r="C395" s="34">
        <v>24546</v>
      </c>
      <c r="D395" s="33">
        <v>6.273</v>
      </c>
      <c r="E395" s="7">
        <v>35.122429279287054</v>
      </c>
      <c r="F395" s="7">
        <v>4.434724496352381</v>
      </c>
      <c r="G395" s="7">
        <v>90.71943364391433</v>
      </c>
      <c r="H395" s="7">
        <v>4.8442878899057575</v>
      </c>
      <c r="I395" s="7">
        <v>18.212467230436776</v>
      </c>
      <c r="J395" s="7">
        <v>5.846683728295282</v>
      </c>
      <c r="K395" s="7">
        <v>0.33054857144350647</v>
      </c>
      <c r="L395" s="4">
        <f t="shared" si="130"/>
        <v>1103.4688997128123</v>
      </c>
      <c r="M395" s="4">
        <f t="shared" si="131"/>
        <v>149.99119927653135</v>
      </c>
      <c r="N395" s="4">
        <f t="shared" si="132"/>
        <v>3163.6282605104075</v>
      </c>
      <c r="O395" s="4">
        <f t="shared" si="133"/>
        <v>116.1076141140442</v>
      </c>
      <c r="P395" s="4">
        <f t="shared" si="134"/>
        <v>311.20435462838634</v>
      </c>
      <c r="Q395" s="4">
        <f t="shared" si="135"/>
        <v>115.6878467439613</v>
      </c>
      <c r="R395" s="4">
        <f t="shared" si="136"/>
        <v>9.914571289201433</v>
      </c>
      <c r="S395" s="5">
        <f t="shared" si="137"/>
        <v>20.39165211886791</v>
      </c>
      <c r="T395" s="5">
        <f t="shared" si="138"/>
        <v>5.543551535226483</v>
      </c>
      <c r="U395" s="5">
        <f t="shared" si="139"/>
        <v>128.88569463498766</v>
      </c>
      <c r="V395" s="5">
        <f t="shared" si="140"/>
        <v>2.1456210283602397</v>
      </c>
      <c r="W395" s="5">
        <f t="shared" si="141"/>
        <v>5.750928675117577</v>
      </c>
      <c r="X395" s="5">
        <f t="shared" si="142"/>
        <v>2.137863899741744</v>
      </c>
      <c r="Y395" s="5">
        <f t="shared" si="143"/>
        <v>0.18321720593097734</v>
      </c>
      <c r="Z395" s="54">
        <v>71730.0739997348</v>
      </c>
    </row>
    <row r="396" spans="1:26" ht="12.75">
      <c r="A396" s="31">
        <v>39155</v>
      </c>
      <c r="B396" s="34">
        <v>52</v>
      </c>
      <c r="C396" s="34">
        <v>24546</v>
      </c>
      <c r="D396" s="33">
        <v>6.273</v>
      </c>
      <c r="E396" s="7">
        <v>51.29837650076187</v>
      </c>
      <c r="F396" s="7">
        <v>1.3791999451249197</v>
      </c>
      <c r="G396" s="7">
        <v>71.45939807684186</v>
      </c>
      <c r="H396" s="7">
        <v>2.676912451826571</v>
      </c>
      <c r="I396" s="6">
        <v>13.271534543999076</v>
      </c>
      <c r="J396" s="6">
        <v>6.262062317568002</v>
      </c>
      <c r="K396" s="6">
        <v>0.7489151063698318</v>
      </c>
      <c r="L396" s="4">
        <f t="shared" si="130"/>
        <v>1154.7672762135742</v>
      </c>
      <c r="M396" s="4">
        <f t="shared" si="131"/>
        <v>151.37039922165627</v>
      </c>
      <c r="N396" s="4">
        <f t="shared" si="132"/>
        <v>3235.0876585872493</v>
      </c>
      <c r="O396" s="4">
        <f t="shared" si="133"/>
        <v>118.78452656587076</v>
      </c>
      <c r="P396" s="4">
        <f t="shared" si="134"/>
        <v>324.4758891723854</v>
      </c>
      <c r="Q396" s="4">
        <f t="shared" si="135"/>
        <v>121.9499090615293</v>
      </c>
      <c r="R396" s="4">
        <f t="shared" si="136"/>
        <v>10.663486395571265</v>
      </c>
      <c r="S396" s="5">
        <f t="shared" si="137"/>
        <v>21.339625050536842</v>
      </c>
      <c r="T396" s="5">
        <f t="shared" si="138"/>
        <v>5.594525632440583</v>
      </c>
      <c r="U396" s="5">
        <f t="shared" si="139"/>
        <v>131.796938751212</v>
      </c>
      <c r="V396" s="5">
        <f t="shared" si="140"/>
        <v>2.19508927117571</v>
      </c>
      <c r="W396" s="5">
        <f t="shared" si="141"/>
        <v>5.996181183434939</v>
      </c>
      <c r="X396" s="5">
        <f t="shared" si="142"/>
        <v>2.253584239807288</v>
      </c>
      <c r="Y396" s="5">
        <f t="shared" si="143"/>
        <v>0.19705684954905592</v>
      </c>
      <c r="Z396" s="54">
        <v>82497.78266458299</v>
      </c>
    </row>
  </sheetData>
  <mergeCells count="3">
    <mergeCell ref="E1:K1"/>
    <mergeCell ref="L1:R1"/>
    <mergeCell ref="S1:Y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475"/>
  <sheetViews>
    <sheetView zoomScale="70" zoomScaleNormal="7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X350" sqref="AX350"/>
      <selection pane="bottomRight" activeCell="B4" sqref="B4"/>
    </sheetView>
  </sheetViews>
  <sheetFormatPr defaultColWidth="9.140625" defaultRowHeight="12.75"/>
  <cols>
    <col min="1" max="1" width="15.28125" style="0" customWidth="1"/>
    <col min="2" max="2" width="12.57421875" style="0" customWidth="1"/>
    <col min="3" max="3" width="8.00390625" style="0" bestFit="1" customWidth="1"/>
    <col min="4" max="4" width="12.57421875" style="4" customWidth="1"/>
    <col min="5" max="6" width="9.57421875" style="0" bestFit="1" customWidth="1"/>
    <col min="7" max="7" width="10.140625" style="0" customWidth="1"/>
    <col min="8" max="9" width="8.421875" style="0" customWidth="1"/>
    <col min="10" max="10" width="7.7109375" style="0" customWidth="1"/>
    <col min="11" max="11" width="8.140625" style="0" customWidth="1"/>
    <col min="26" max="26" width="9.140625" style="54" customWidth="1"/>
  </cols>
  <sheetData>
    <row r="1" spans="1:26" s="29" customFormat="1" ht="51.75" thickBot="1">
      <c r="A1" s="36" t="s">
        <v>23</v>
      </c>
      <c r="B1" s="36" t="s">
        <v>28</v>
      </c>
      <c r="D1" s="30"/>
      <c r="E1" s="48" t="s">
        <v>26</v>
      </c>
      <c r="F1" s="49"/>
      <c r="G1" s="49"/>
      <c r="H1" s="49"/>
      <c r="I1" s="49"/>
      <c r="J1" s="49"/>
      <c r="K1" s="50"/>
      <c r="L1" s="51" t="s">
        <v>25</v>
      </c>
      <c r="M1" s="52"/>
      <c r="N1" s="52"/>
      <c r="O1" s="52"/>
      <c r="P1" s="52"/>
      <c r="Q1" s="52"/>
      <c r="R1" s="53"/>
      <c r="S1" s="45" t="s">
        <v>24</v>
      </c>
      <c r="T1" s="46"/>
      <c r="U1" s="46"/>
      <c r="V1" s="46"/>
      <c r="W1" s="46"/>
      <c r="X1" s="46"/>
      <c r="Y1" s="47"/>
      <c r="Z1" s="55"/>
    </row>
    <row r="2" spans="1:26" ht="13.5" thickBot="1">
      <c r="A2" s="1" t="s">
        <v>0</v>
      </c>
      <c r="B2" s="2" t="s">
        <v>22</v>
      </c>
      <c r="C2" s="2" t="s">
        <v>1</v>
      </c>
      <c r="D2" s="16" t="s">
        <v>8</v>
      </c>
      <c r="E2" s="17" t="s">
        <v>2</v>
      </c>
      <c r="F2" s="18" t="s">
        <v>3</v>
      </c>
      <c r="G2" s="18" t="s">
        <v>4</v>
      </c>
      <c r="H2" s="18" t="s">
        <v>21</v>
      </c>
      <c r="I2" s="19" t="s">
        <v>20</v>
      </c>
      <c r="J2" s="19" t="s">
        <v>19</v>
      </c>
      <c r="K2" s="20" t="s">
        <v>18</v>
      </c>
      <c r="L2" s="21" t="s">
        <v>2</v>
      </c>
      <c r="M2" s="22" t="s">
        <v>3</v>
      </c>
      <c r="N2" s="22" t="s">
        <v>4</v>
      </c>
      <c r="O2" s="22" t="s">
        <v>12</v>
      </c>
      <c r="P2" s="23" t="s">
        <v>5</v>
      </c>
      <c r="Q2" s="23" t="s">
        <v>6</v>
      </c>
      <c r="R2" s="24" t="s">
        <v>7</v>
      </c>
      <c r="S2" s="25" t="s">
        <v>9</v>
      </c>
      <c r="T2" s="26" t="s">
        <v>11</v>
      </c>
      <c r="U2" s="26" t="s">
        <v>10</v>
      </c>
      <c r="V2" s="26" t="s">
        <v>14</v>
      </c>
      <c r="W2" s="27" t="s">
        <v>15</v>
      </c>
      <c r="X2" s="27" t="s">
        <v>16</v>
      </c>
      <c r="Y2" s="28" t="s">
        <v>17</v>
      </c>
      <c r="Z2" s="55" t="s">
        <v>27</v>
      </c>
    </row>
    <row r="3" spans="1:26" ht="12.75">
      <c r="A3" s="31">
        <v>38768</v>
      </c>
      <c r="B3" s="35">
        <v>1</v>
      </c>
      <c r="C3" s="35">
        <v>25515</v>
      </c>
      <c r="D3" s="33">
        <v>0.088</v>
      </c>
      <c r="E3" s="12">
        <v>18.488160100768877</v>
      </c>
      <c r="F3" s="12">
        <v>0.6990685256575049</v>
      </c>
      <c r="G3" s="12">
        <v>4.232674363099213</v>
      </c>
      <c r="H3" s="12">
        <v>0.6654277157890337</v>
      </c>
      <c r="I3" s="12">
        <v>0.22563494257235178</v>
      </c>
      <c r="J3" s="12">
        <v>0.09844661994436854</v>
      </c>
      <c r="K3" s="12">
        <v>0.013975561764877801</v>
      </c>
      <c r="L3" s="4">
        <f>E3</f>
        <v>18.488160100768877</v>
      </c>
      <c r="M3" s="4">
        <f aca="true" t="shared" si="0" ref="M3:R3">F3</f>
        <v>0.6990685256575049</v>
      </c>
      <c r="N3" s="4">
        <f t="shared" si="0"/>
        <v>4.232674363099213</v>
      </c>
      <c r="O3" s="4">
        <f t="shared" si="0"/>
        <v>0.6654277157890337</v>
      </c>
      <c r="P3" s="4">
        <f t="shared" si="0"/>
        <v>0.22563494257235178</v>
      </c>
      <c r="Q3" s="4">
        <f t="shared" si="0"/>
        <v>0.09844661994436854</v>
      </c>
      <c r="R3" s="4">
        <f t="shared" si="0"/>
        <v>0.013975561764877801</v>
      </c>
      <c r="S3" s="5">
        <f>L3*453.6/C3</f>
        <v>0.3286784017914467</v>
      </c>
      <c r="T3" s="5">
        <f>M3*2*453.6/C3</f>
        <v>0.024855769801155732</v>
      </c>
      <c r="U3" s="5">
        <f>N3*1000/C3</f>
        <v>0.16588964777970658</v>
      </c>
      <c r="V3" s="5">
        <f>O3*453.6/C3</f>
        <v>0.01182982605847171</v>
      </c>
      <c r="W3" s="5">
        <f>P3*453.6/C3</f>
        <v>0.004011287867952921</v>
      </c>
      <c r="X3" s="5">
        <f>Q3*453.6/C3</f>
        <v>0.0017501621323443297</v>
      </c>
      <c r="Y3" s="5">
        <f>R3*453.6/C3</f>
        <v>0.0002484544313756054</v>
      </c>
      <c r="Z3" s="54">
        <v>5506.590001559425</v>
      </c>
    </row>
    <row r="4" spans="1:26" ht="12.75">
      <c r="A4" s="31">
        <v>38769</v>
      </c>
      <c r="B4" s="35">
        <v>2</v>
      </c>
      <c r="C4" s="35">
        <v>25486</v>
      </c>
      <c r="D4" s="33">
        <v>0.113</v>
      </c>
      <c r="E4" s="12">
        <v>16.817018729986767</v>
      </c>
      <c r="F4" s="12">
        <v>0.6825535632690028</v>
      </c>
      <c r="G4" s="12">
        <v>4.365125405816488</v>
      </c>
      <c r="H4" s="12">
        <v>1.3577193707159296</v>
      </c>
      <c r="I4" s="12">
        <v>0.20497781528873887</v>
      </c>
      <c r="J4" s="12">
        <v>0.08750482883306117</v>
      </c>
      <c r="K4" s="12">
        <v>0.013586427839732986</v>
      </c>
      <c r="L4" s="4">
        <f>L3+E4</f>
        <v>35.305178830755644</v>
      </c>
      <c r="M4" s="4">
        <f aca="true" t="shared" si="1" ref="M4:R4">M3+F4</f>
        <v>1.3816220889265076</v>
      </c>
      <c r="N4" s="4">
        <f t="shared" si="1"/>
        <v>8.597799768915701</v>
      </c>
      <c r="O4" s="4">
        <f t="shared" si="1"/>
        <v>2.0231470865049634</v>
      </c>
      <c r="P4" s="4">
        <f t="shared" si="1"/>
        <v>0.43061275786109066</v>
      </c>
      <c r="Q4" s="4">
        <f t="shared" si="1"/>
        <v>0.1859514487774297</v>
      </c>
      <c r="R4" s="4">
        <f t="shared" si="1"/>
        <v>0.027561989604610787</v>
      </c>
      <c r="S4" s="5">
        <f aca="true" t="shared" si="2" ref="S4:S52">L4*453.6/C4</f>
        <v>0.6283618110974951</v>
      </c>
      <c r="T4" s="5">
        <f aca="true" t="shared" si="3" ref="T4:T52">M4*2*453.6/C4</f>
        <v>0.04918023852601929</v>
      </c>
      <c r="U4" s="5">
        <f aca="true" t="shared" si="4" ref="U4:U52">N4*1000/C4</f>
        <v>0.33735383225754145</v>
      </c>
      <c r="V4" s="5">
        <f aca="true" t="shared" si="5" ref="V4:V52">O4*453.6/C4</f>
        <v>0.036007985499437005</v>
      </c>
      <c r="W4" s="5">
        <f aca="true" t="shared" si="6" ref="W4:W52">P4*453.6/C4</f>
        <v>0.007664048770532478</v>
      </c>
      <c r="X4" s="5">
        <f aca="true" t="shared" si="7" ref="X4:X52">Q4*453.6/C4</f>
        <v>0.0033095651402904385</v>
      </c>
      <c r="Y4" s="5">
        <f aca="true" t="shared" si="8" ref="Y4:Y52">R4*453.6/C4</f>
        <v>0.0004905484769933083</v>
      </c>
      <c r="Z4" s="54">
        <v>5201.038484777966</v>
      </c>
    </row>
    <row r="5" spans="1:26" ht="12.75">
      <c r="A5" s="31">
        <v>38770</v>
      </c>
      <c r="B5" s="35">
        <v>3</v>
      </c>
      <c r="C5" s="35">
        <v>25460</v>
      </c>
      <c r="D5" s="33">
        <v>0.144</v>
      </c>
      <c r="E5" s="12">
        <v>15.430007563723224</v>
      </c>
      <c r="F5" s="12">
        <v>0.7383747508452244</v>
      </c>
      <c r="G5" s="12">
        <v>4.343540226125079</v>
      </c>
      <c r="H5" s="12">
        <v>1.3851326371516632</v>
      </c>
      <c r="I5" s="12">
        <v>0.20843823582795584</v>
      </c>
      <c r="J5" s="12">
        <v>0.0869114547746017</v>
      </c>
      <c r="K5" s="12">
        <v>0.014838842036021527</v>
      </c>
      <c r="L5" s="4">
        <f aca="true" t="shared" si="9" ref="L5:L52">L4+E5</f>
        <v>50.735186394478866</v>
      </c>
      <c r="M5" s="4">
        <f aca="true" t="shared" si="10" ref="M5:M52">M4+F5</f>
        <v>2.119996839771732</v>
      </c>
      <c r="N5" s="4">
        <f aca="true" t="shared" si="11" ref="N5:N52">N4+G5</f>
        <v>12.94133999504078</v>
      </c>
      <c r="O5" s="4">
        <f aca="true" t="shared" si="12" ref="O5:O52">O4+H5</f>
        <v>3.4082797236566265</v>
      </c>
      <c r="P5" s="4">
        <f aca="true" t="shared" si="13" ref="P5:P52">P4+I5</f>
        <v>0.6390509936890465</v>
      </c>
      <c r="Q5" s="4">
        <f aca="true" t="shared" si="14" ref="Q5:Q52">Q4+J5</f>
        <v>0.2728629035520314</v>
      </c>
      <c r="R5" s="4">
        <f aca="true" t="shared" si="15" ref="R5:R52">R4+K5</f>
        <v>0.04240083164063231</v>
      </c>
      <c r="S5" s="5">
        <f t="shared" si="2"/>
        <v>0.903907327122373</v>
      </c>
      <c r="T5" s="5">
        <f t="shared" si="3"/>
        <v>0.07554050011943894</v>
      </c>
      <c r="U5" s="5">
        <f t="shared" si="4"/>
        <v>0.5083008639057651</v>
      </c>
      <c r="V5" s="5">
        <f t="shared" si="5"/>
        <v>0.06072253270426732</v>
      </c>
      <c r="W5" s="5">
        <f t="shared" si="6"/>
        <v>0.011385448968474137</v>
      </c>
      <c r="X5" s="5">
        <f t="shared" si="7"/>
        <v>0.004861375218036192</v>
      </c>
      <c r="Y5" s="5">
        <f t="shared" si="8"/>
        <v>0.0007554209439195137</v>
      </c>
      <c r="Z5" s="54">
        <v>5095.238308092966</v>
      </c>
    </row>
    <row r="6" spans="1:26" ht="12.75">
      <c r="A6" s="31">
        <v>38771</v>
      </c>
      <c r="B6" s="35">
        <v>4</v>
      </c>
      <c r="C6" s="35">
        <v>25424</v>
      </c>
      <c r="D6" s="33">
        <v>0.18</v>
      </c>
      <c r="E6" s="12">
        <v>13.650530033232872</v>
      </c>
      <c r="F6" s="12">
        <v>0.8437536682136937</v>
      </c>
      <c r="G6" s="12">
        <v>4.4859357625541865</v>
      </c>
      <c r="H6" s="13">
        <v>0.700403</v>
      </c>
      <c r="I6" s="12">
        <v>0.25099604318618485</v>
      </c>
      <c r="J6" s="12">
        <v>0.10109818634942078</v>
      </c>
      <c r="K6" s="12">
        <v>0.015315986460045733</v>
      </c>
      <c r="L6" s="4">
        <f t="shared" si="9"/>
        <v>64.38571642771174</v>
      </c>
      <c r="M6" s="4">
        <f t="shared" si="10"/>
        <v>2.963750507985426</v>
      </c>
      <c r="N6" s="4">
        <f t="shared" si="11"/>
        <v>17.427275757594966</v>
      </c>
      <c r="O6" s="4">
        <f t="shared" si="12"/>
        <v>4.108682723656626</v>
      </c>
      <c r="P6" s="4">
        <f t="shared" si="13"/>
        <v>0.8900470368752313</v>
      </c>
      <c r="Q6" s="4">
        <f t="shared" si="14"/>
        <v>0.37396108990145216</v>
      </c>
      <c r="R6" s="4">
        <f t="shared" si="15"/>
        <v>0.057716818100678045</v>
      </c>
      <c r="S6" s="5">
        <f t="shared" si="2"/>
        <v>1.1487319450759144</v>
      </c>
      <c r="T6" s="5">
        <f t="shared" si="3"/>
        <v>0.10575497407348877</v>
      </c>
      <c r="U6" s="5">
        <f t="shared" si="4"/>
        <v>0.6854655348330304</v>
      </c>
      <c r="V6" s="5">
        <f t="shared" si="5"/>
        <v>0.0733046917656799</v>
      </c>
      <c r="W6" s="5">
        <f t="shared" si="6"/>
        <v>0.01587969382971228</v>
      </c>
      <c r="X6" s="5">
        <f t="shared" si="7"/>
        <v>0.00667199301366027</v>
      </c>
      <c r="Y6" s="5">
        <f t="shared" si="8"/>
        <v>0.0010297493978314806</v>
      </c>
      <c r="Z6" s="54">
        <v>5432.854380672046</v>
      </c>
    </row>
    <row r="7" spans="1:26" ht="12.75">
      <c r="A7" s="31">
        <v>38772</v>
      </c>
      <c r="B7" s="35">
        <v>5</v>
      </c>
      <c r="C7" s="35">
        <v>25342</v>
      </c>
      <c r="D7" s="33">
        <v>0.211</v>
      </c>
      <c r="E7" s="12">
        <v>10.3388069433662</v>
      </c>
      <c r="F7" s="12">
        <v>0.7175602618144025</v>
      </c>
      <c r="G7" s="12">
        <v>3.769110495693386</v>
      </c>
      <c r="H7" s="13">
        <v>0.704778</v>
      </c>
      <c r="I7" s="12">
        <v>0.2622924975649682</v>
      </c>
      <c r="J7" s="12">
        <v>0.09297888390825042</v>
      </c>
      <c r="K7" s="12">
        <v>0.011665684319794275</v>
      </c>
      <c r="L7" s="4">
        <f t="shared" si="9"/>
        <v>74.72452337107794</v>
      </c>
      <c r="M7" s="4">
        <f t="shared" si="10"/>
        <v>3.681310769799828</v>
      </c>
      <c r="N7" s="4">
        <f t="shared" si="11"/>
        <v>21.196386253288352</v>
      </c>
      <c r="O7" s="4">
        <f t="shared" si="12"/>
        <v>4.813460723656626</v>
      </c>
      <c r="P7" s="4">
        <f t="shared" si="13"/>
        <v>1.1523395344401997</v>
      </c>
      <c r="Q7" s="4">
        <f t="shared" si="14"/>
        <v>0.4669399738097026</v>
      </c>
      <c r="R7" s="4">
        <f t="shared" si="15"/>
        <v>0.06938250242047232</v>
      </c>
      <c r="S7" s="5">
        <f t="shared" si="2"/>
        <v>1.3375046879141723</v>
      </c>
      <c r="T7" s="5">
        <f t="shared" si="3"/>
        <v>0.13178459199599102</v>
      </c>
      <c r="U7" s="5">
        <f t="shared" si="4"/>
        <v>0.8364133159690772</v>
      </c>
      <c r="V7" s="5">
        <f t="shared" si="5"/>
        <v>0.08615680626038379</v>
      </c>
      <c r="W7" s="5">
        <f t="shared" si="6"/>
        <v>0.020625886387107356</v>
      </c>
      <c r="X7" s="5">
        <f t="shared" si="7"/>
        <v>0.00835782385447404</v>
      </c>
      <c r="Y7" s="5">
        <f t="shared" si="8"/>
        <v>0.0012418871082758365</v>
      </c>
      <c r="Z7" s="54">
        <v>5156.501908315737</v>
      </c>
    </row>
    <row r="8" spans="1:26" ht="12.75">
      <c r="A8" s="31">
        <v>38773</v>
      </c>
      <c r="B8" s="35">
        <v>6</v>
      </c>
      <c r="C8" s="35">
        <v>25286</v>
      </c>
      <c r="D8" s="33">
        <v>0.232</v>
      </c>
      <c r="E8" s="12">
        <v>9.564029728877603</v>
      </c>
      <c r="F8" s="12">
        <v>0.7404698854639095</v>
      </c>
      <c r="G8" s="12">
        <v>3.9711506553632803</v>
      </c>
      <c r="H8" s="13">
        <v>0.7109441999999999</v>
      </c>
      <c r="I8" s="12">
        <v>0.31057530131829325</v>
      </c>
      <c r="J8" s="12">
        <v>0.09772085672798506</v>
      </c>
      <c r="K8" s="12">
        <v>0.013370100922170705</v>
      </c>
      <c r="L8" s="4">
        <f t="shared" si="9"/>
        <v>84.28855309995554</v>
      </c>
      <c r="M8" s="4">
        <f t="shared" si="10"/>
        <v>4.4217806552637375</v>
      </c>
      <c r="N8" s="4">
        <f t="shared" si="11"/>
        <v>25.167536908651634</v>
      </c>
      <c r="O8" s="4">
        <f t="shared" si="12"/>
        <v>5.524404923656626</v>
      </c>
      <c r="P8" s="4">
        <f t="shared" si="13"/>
        <v>1.462914835758493</v>
      </c>
      <c r="Q8" s="4">
        <f t="shared" si="14"/>
        <v>0.5646608305376877</v>
      </c>
      <c r="R8" s="4">
        <f t="shared" si="15"/>
        <v>0.08275260334264303</v>
      </c>
      <c r="S8" s="5">
        <f t="shared" si="2"/>
        <v>1.5120338403124192</v>
      </c>
      <c r="T8" s="5">
        <f t="shared" si="3"/>
        <v>0.15864270388575746</v>
      </c>
      <c r="U8" s="5">
        <f t="shared" si="4"/>
        <v>0.9953150719232632</v>
      </c>
      <c r="V8" s="5">
        <f t="shared" si="5"/>
        <v>0.09910108650520628</v>
      </c>
      <c r="W8" s="5">
        <f t="shared" si="6"/>
        <v>0.026242907913471978</v>
      </c>
      <c r="X8" s="5">
        <f t="shared" si="7"/>
        <v>0.010129326612825085</v>
      </c>
      <c r="Y8" s="5">
        <f t="shared" si="8"/>
        <v>0.0014844807749831083</v>
      </c>
      <c r="Z8" s="54">
        <v>5148.7066575323315</v>
      </c>
    </row>
    <row r="9" spans="1:26" ht="12.75">
      <c r="A9" s="31">
        <v>38774</v>
      </c>
      <c r="B9" s="35">
        <v>7</v>
      </c>
      <c r="C9" s="35">
        <v>25265</v>
      </c>
      <c r="D9" s="33">
        <v>0.27</v>
      </c>
      <c r="E9" s="12">
        <v>8.189010064019177</v>
      </c>
      <c r="F9" s="12">
        <v>0.913081167778502</v>
      </c>
      <c r="G9" s="12">
        <v>3.7507668201796793</v>
      </c>
      <c r="H9" s="13">
        <v>0.7189016</v>
      </c>
      <c r="I9" s="12">
        <v>0.4365085815386693</v>
      </c>
      <c r="J9" s="12">
        <v>0.1282687731851624</v>
      </c>
      <c r="K9" s="12">
        <v>0.014512604758429325</v>
      </c>
      <c r="L9" s="4">
        <f t="shared" si="9"/>
        <v>92.47756316397471</v>
      </c>
      <c r="M9" s="4">
        <f t="shared" si="10"/>
        <v>5.33486182304224</v>
      </c>
      <c r="N9" s="4">
        <f t="shared" si="11"/>
        <v>28.91830372883131</v>
      </c>
      <c r="O9" s="4">
        <f t="shared" si="12"/>
        <v>6.243306523656626</v>
      </c>
      <c r="P9" s="4">
        <f t="shared" si="13"/>
        <v>1.8994234172971622</v>
      </c>
      <c r="Q9" s="4">
        <f t="shared" si="14"/>
        <v>0.6929296037228501</v>
      </c>
      <c r="R9" s="4">
        <f t="shared" si="15"/>
        <v>0.09726520810107236</v>
      </c>
      <c r="S9" s="5">
        <f t="shared" si="2"/>
        <v>1.6603135820771395</v>
      </c>
      <c r="T9" s="5">
        <f t="shared" si="3"/>
        <v>0.19156092008169087</v>
      </c>
      <c r="U9" s="5">
        <f t="shared" si="4"/>
        <v>1.144599395560313</v>
      </c>
      <c r="V9" s="5">
        <f t="shared" si="5"/>
        <v>0.11209039537425869</v>
      </c>
      <c r="W9" s="5">
        <f t="shared" si="6"/>
        <v>0.03410166087813152</v>
      </c>
      <c r="X9" s="5">
        <f t="shared" si="7"/>
        <v>0.012440643904559066</v>
      </c>
      <c r="Y9" s="5">
        <f t="shared" si="8"/>
        <v>0.0017462694793052218</v>
      </c>
      <c r="Z9" s="54">
        <v>5191.295209614726</v>
      </c>
    </row>
    <row r="10" spans="1:26" ht="12.75">
      <c r="A10" s="31">
        <v>38775</v>
      </c>
      <c r="B10" s="35">
        <v>8</v>
      </c>
      <c r="C10" s="35">
        <v>25264</v>
      </c>
      <c r="D10" s="33">
        <v>0.322</v>
      </c>
      <c r="E10" s="12">
        <v>7.383957599911602</v>
      </c>
      <c r="F10" s="12">
        <v>0.8192460347098094</v>
      </c>
      <c r="G10" s="12">
        <v>3.6594371760306714</v>
      </c>
      <c r="H10" s="13">
        <v>0.7286501999999999</v>
      </c>
      <c r="I10" s="12">
        <v>0.5981132699334969</v>
      </c>
      <c r="J10" s="12">
        <v>0.16770532441053523</v>
      </c>
      <c r="K10" s="12">
        <v>0.01140364571329543</v>
      </c>
      <c r="L10" s="4">
        <f t="shared" si="9"/>
        <v>99.8615207638863</v>
      </c>
      <c r="M10" s="4">
        <f t="shared" si="10"/>
        <v>6.154107857752049</v>
      </c>
      <c r="N10" s="4">
        <f t="shared" si="11"/>
        <v>32.57774090486198</v>
      </c>
      <c r="O10" s="4">
        <f t="shared" si="12"/>
        <v>6.971956723656626</v>
      </c>
      <c r="P10" s="4">
        <f t="shared" si="13"/>
        <v>2.4975366872306592</v>
      </c>
      <c r="Q10" s="4">
        <f t="shared" si="14"/>
        <v>0.8606349281333853</v>
      </c>
      <c r="R10" s="4">
        <f t="shared" si="15"/>
        <v>0.10866885381436779</v>
      </c>
      <c r="S10" s="5">
        <f t="shared" si="2"/>
        <v>1.7929538401875724</v>
      </c>
      <c r="T10" s="5">
        <f t="shared" si="3"/>
        <v>0.22098664695031106</v>
      </c>
      <c r="U10" s="5">
        <f t="shared" si="4"/>
        <v>1.2894925943976403</v>
      </c>
      <c r="V10" s="5">
        <f t="shared" si="5"/>
        <v>0.1251773103962415</v>
      </c>
      <c r="W10" s="5">
        <f t="shared" si="6"/>
        <v>0.04484177649334337</v>
      </c>
      <c r="X10" s="5">
        <f t="shared" si="7"/>
        <v>0.01545218506179954</v>
      </c>
      <c r="Y10" s="5">
        <f t="shared" si="8"/>
        <v>0.0019510842340958372</v>
      </c>
      <c r="Z10" s="54">
        <v>5209.33967644051</v>
      </c>
    </row>
    <row r="11" spans="1:26" ht="12.75">
      <c r="A11" s="31">
        <v>38776</v>
      </c>
      <c r="B11" s="35">
        <v>9</v>
      </c>
      <c r="C11" s="35">
        <v>25239</v>
      </c>
      <c r="D11" s="33">
        <v>0.366</v>
      </c>
      <c r="E11" s="12">
        <v>10.601542972510446</v>
      </c>
      <c r="F11" s="12">
        <v>1.0312973986261413</v>
      </c>
      <c r="G11" s="12">
        <v>4.61355738340684</v>
      </c>
      <c r="H11" s="13">
        <v>0.74019</v>
      </c>
      <c r="I11" s="12">
        <v>0.9277207038162378</v>
      </c>
      <c r="J11" s="12">
        <v>0.2274319128046858</v>
      </c>
      <c r="K11" s="12">
        <v>0.01318279202079287</v>
      </c>
      <c r="L11" s="4">
        <f t="shared" si="9"/>
        <v>110.46306373639675</v>
      </c>
      <c r="M11" s="4">
        <f t="shared" si="10"/>
        <v>7.18540525637819</v>
      </c>
      <c r="N11" s="4">
        <f t="shared" si="11"/>
        <v>37.191298288268825</v>
      </c>
      <c r="O11" s="4">
        <f t="shared" si="12"/>
        <v>7.712146723656626</v>
      </c>
      <c r="P11" s="4">
        <f t="shared" si="13"/>
        <v>3.4252573910468973</v>
      </c>
      <c r="Q11" s="4">
        <f t="shared" si="14"/>
        <v>1.0880668409380712</v>
      </c>
      <c r="R11" s="4">
        <f t="shared" si="15"/>
        <v>0.12185164583516066</v>
      </c>
      <c r="S11" s="5">
        <f t="shared" si="2"/>
        <v>1.985262716860001</v>
      </c>
      <c r="T11" s="5">
        <f t="shared" si="3"/>
        <v>0.2582748781087323</v>
      </c>
      <c r="U11" s="5">
        <f t="shared" si="4"/>
        <v>1.4735646534438298</v>
      </c>
      <c r="V11" s="5">
        <f t="shared" si="5"/>
        <v>0.13860413462699178</v>
      </c>
      <c r="W11" s="5">
        <f t="shared" si="6"/>
        <v>0.06155936259673017</v>
      </c>
      <c r="X11" s="5">
        <f t="shared" si="7"/>
        <v>0.019554939539978174</v>
      </c>
      <c r="Y11" s="5">
        <f t="shared" si="8"/>
        <v>0.0021899404315079392</v>
      </c>
      <c r="Z11" s="54">
        <v>6679.856270341387</v>
      </c>
    </row>
    <row r="12" spans="1:26" ht="12.75">
      <c r="A12" s="31">
        <v>38777</v>
      </c>
      <c r="B12" s="35">
        <v>10</v>
      </c>
      <c r="C12" s="35">
        <v>25222</v>
      </c>
      <c r="D12" s="33">
        <v>0.412</v>
      </c>
      <c r="E12" s="12">
        <v>10.933468373122212</v>
      </c>
      <c r="F12" s="12">
        <v>1.1792908948181422</v>
      </c>
      <c r="G12" s="12">
        <v>5.784937684930075</v>
      </c>
      <c r="H12" s="13">
        <v>0.753521</v>
      </c>
      <c r="I12" s="12">
        <v>2.249636065004002</v>
      </c>
      <c r="J12" s="12">
        <v>0.4649541395666852</v>
      </c>
      <c r="K12" s="12">
        <v>0.02605990442409433</v>
      </c>
      <c r="L12" s="4">
        <f t="shared" si="9"/>
        <v>121.39653210951896</v>
      </c>
      <c r="M12" s="4">
        <f t="shared" si="10"/>
        <v>8.364696151196332</v>
      </c>
      <c r="N12" s="4">
        <f t="shared" si="11"/>
        <v>42.9762359731989</v>
      </c>
      <c r="O12" s="4">
        <f t="shared" si="12"/>
        <v>8.465667723656626</v>
      </c>
      <c r="P12" s="4">
        <f t="shared" si="13"/>
        <v>5.674893456050899</v>
      </c>
      <c r="Q12" s="4">
        <f t="shared" si="14"/>
        <v>1.5530209805047563</v>
      </c>
      <c r="R12" s="4">
        <f t="shared" si="15"/>
        <v>0.14791155025925498</v>
      </c>
      <c r="S12" s="5">
        <f t="shared" si="2"/>
        <v>2.1832315821456585</v>
      </c>
      <c r="T12" s="5">
        <f t="shared" si="3"/>
        <v>0.300866400299949</v>
      </c>
      <c r="U12" s="5">
        <f t="shared" si="4"/>
        <v>1.7039186413923915</v>
      </c>
      <c r="V12" s="5">
        <f t="shared" si="5"/>
        <v>0.15224910314212375</v>
      </c>
      <c r="W12" s="5">
        <f t="shared" si="6"/>
        <v>0.10205898309668891</v>
      </c>
      <c r="X12" s="5">
        <f t="shared" si="7"/>
        <v>0.027929994320710392</v>
      </c>
      <c r="Y12" s="5">
        <f t="shared" si="8"/>
        <v>0.00266008560770748</v>
      </c>
      <c r="Z12" s="54">
        <v>8534.164750219557</v>
      </c>
    </row>
    <row r="13" spans="1:26" ht="12.75">
      <c r="A13" s="31">
        <v>38778</v>
      </c>
      <c r="B13" s="35">
        <v>11</v>
      </c>
      <c r="C13" s="35">
        <v>25202</v>
      </c>
      <c r="D13" s="33">
        <v>0.474</v>
      </c>
      <c r="E13" s="12">
        <v>8.146343907459867</v>
      </c>
      <c r="F13" s="12">
        <v>1.2891672571072947</v>
      </c>
      <c r="G13" s="12">
        <v>6.295623935183044</v>
      </c>
      <c r="H13" s="13">
        <v>0.7686432</v>
      </c>
      <c r="I13" s="12">
        <v>2.589081182780655</v>
      </c>
      <c r="J13" s="12">
        <v>0.6068002509560604</v>
      </c>
      <c r="K13" s="12">
        <v>0.03460517930979796</v>
      </c>
      <c r="L13" s="4">
        <f t="shared" si="9"/>
        <v>129.54287601697882</v>
      </c>
      <c r="M13" s="4">
        <f t="shared" si="10"/>
        <v>9.653863408303627</v>
      </c>
      <c r="N13" s="4">
        <f t="shared" si="11"/>
        <v>49.27185990838194</v>
      </c>
      <c r="O13" s="4">
        <f t="shared" si="12"/>
        <v>9.234310923656626</v>
      </c>
      <c r="P13" s="4">
        <f t="shared" si="13"/>
        <v>8.263974638831554</v>
      </c>
      <c r="Q13" s="4">
        <f t="shared" si="14"/>
        <v>2.1598212314608167</v>
      </c>
      <c r="R13" s="4">
        <f t="shared" si="15"/>
        <v>0.18251672956905293</v>
      </c>
      <c r="S13" s="5">
        <f t="shared" si="2"/>
        <v>2.3315867217404014</v>
      </c>
      <c r="T13" s="5">
        <f t="shared" si="3"/>
        <v>0.3475115024209607</v>
      </c>
      <c r="U13" s="5">
        <f t="shared" si="4"/>
        <v>1.9550773711761742</v>
      </c>
      <c r="V13" s="5">
        <f t="shared" si="5"/>
        <v>0.16620440579996215</v>
      </c>
      <c r="W13" s="5">
        <f t="shared" si="6"/>
        <v>0.14873973875779672</v>
      </c>
      <c r="X13" s="5">
        <f t="shared" si="7"/>
        <v>0.038873696952250875</v>
      </c>
      <c r="Y13" s="5">
        <f t="shared" si="8"/>
        <v>0.003285040414749719</v>
      </c>
      <c r="Z13" s="54">
        <v>7329.774117623801</v>
      </c>
    </row>
    <row r="14" spans="1:26" ht="12.75">
      <c r="A14" s="31">
        <v>38779</v>
      </c>
      <c r="B14" s="35">
        <v>12</v>
      </c>
      <c r="C14" s="35">
        <v>25180</v>
      </c>
      <c r="D14" s="33">
        <v>0.536</v>
      </c>
      <c r="E14" s="12">
        <v>7.522647330482745</v>
      </c>
      <c r="F14" s="12">
        <v>1.707583942325242</v>
      </c>
      <c r="G14" s="12">
        <v>7.308046646972633</v>
      </c>
      <c r="H14" s="12">
        <v>2.2972452755305293</v>
      </c>
      <c r="I14" s="12">
        <v>2.1545058926704663</v>
      </c>
      <c r="J14" s="12">
        <v>0.5994188581185238</v>
      </c>
      <c r="K14" s="12">
        <v>0.05035720712151284</v>
      </c>
      <c r="L14" s="4">
        <f t="shared" si="9"/>
        <v>137.06552334746158</v>
      </c>
      <c r="M14" s="4">
        <f t="shared" si="10"/>
        <v>11.361447350628868</v>
      </c>
      <c r="N14" s="4">
        <f t="shared" si="11"/>
        <v>56.579906555354576</v>
      </c>
      <c r="O14" s="4">
        <f t="shared" si="12"/>
        <v>11.531556199187154</v>
      </c>
      <c r="P14" s="4">
        <f t="shared" si="13"/>
        <v>10.41848053150202</v>
      </c>
      <c r="Q14" s="4">
        <f t="shared" si="14"/>
        <v>2.7592400895793405</v>
      </c>
      <c r="R14" s="4">
        <f t="shared" si="15"/>
        <v>0.23287393669056577</v>
      </c>
      <c r="S14" s="5">
        <f t="shared" si="2"/>
        <v>2.469139054424487</v>
      </c>
      <c r="T14" s="5">
        <f t="shared" si="3"/>
        <v>0.40933697523790746</v>
      </c>
      <c r="U14" s="5">
        <f t="shared" si="4"/>
        <v>2.2470177345255986</v>
      </c>
      <c r="V14" s="5">
        <f t="shared" si="5"/>
        <v>0.2077328789496145</v>
      </c>
      <c r="W14" s="5">
        <f t="shared" si="6"/>
        <v>0.18768160322038588</v>
      </c>
      <c r="X14" s="5">
        <f t="shared" si="7"/>
        <v>0.04970577063674301</v>
      </c>
      <c r="Y14" s="5">
        <f t="shared" si="8"/>
        <v>0.004195060273345538</v>
      </c>
      <c r="Z14" s="54">
        <v>7559.944581500969</v>
      </c>
    </row>
    <row r="15" spans="1:26" ht="12.75">
      <c r="A15" s="31">
        <v>38780</v>
      </c>
      <c r="B15" s="35">
        <v>13</v>
      </c>
      <c r="C15" s="35">
        <v>25157</v>
      </c>
      <c r="D15" s="33">
        <v>0.603</v>
      </c>
      <c r="E15" s="12">
        <v>7.023576432555707</v>
      </c>
      <c r="F15" s="12">
        <v>1.801182021710328</v>
      </c>
      <c r="G15" s="12">
        <v>7.361413217052458</v>
      </c>
      <c r="H15" s="12">
        <v>1.4723428093773794</v>
      </c>
      <c r="I15" s="12">
        <v>2.2476698951342433</v>
      </c>
      <c r="J15" s="12">
        <v>0.6271282555570642</v>
      </c>
      <c r="K15" s="12">
        <v>0.050503534511372405</v>
      </c>
      <c r="L15" s="4">
        <f t="shared" si="9"/>
        <v>144.08909978001728</v>
      </c>
      <c r="M15" s="4">
        <f t="shared" si="10"/>
        <v>13.162629372339197</v>
      </c>
      <c r="N15" s="4">
        <f t="shared" si="11"/>
        <v>63.941319772407034</v>
      </c>
      <c r="O15" s="4">
        <f t="shared" si="12"/>
        <v>13.003899008564533</v>
      </c>
      <c r="P15" s="4">
        <f t="shared" si="13"/>
        <v>12.666150426636264</v>
      </c>
      <c r="Q15" s="4">
        <f t="shared" si="14"/>
        <v>3.386368345136405</v>
      </c>
      <c r="R15" s="4">
        <f t="shared" si="15"/>
        <v>0.2833774712019382</v>
      </c>
      <c r="S15" s="5">
        <f t="shared" si="2"/>
        <v>2.598036954335407</v>
      </c>
      <c r="T15" s="5">
        <f t="shared" si="3"/>
        <v>0.4746646009693572</v>
      </c>
      <c r="U15" s="5">
        <f t="shared" si="4"/>
        <v>2.541690971594667</v>
      </c>
      <c r="V15" s="5">
        <f t="shared" si="5"/>
        <v>0.2344702703138241</v>
      </c>
      <c r="W15" s="5">
        <f t="shared" si="6"/>
        <v>0.22838040440124854</v>
      </c>
      <c r="X15" s="5">
        <f t="shared" si="7"/>
        <v>0.06105881787788183</v>
      </c>
      <c r="Y15" s="5">
        <f t="shared" si="8"/>
        <v>0.005109513095249798</v>
      </c>
      <c r="Z15" s="54">
        <v>7614.9555719989285</v>
      </c>
    </row>
    <row r="16" spans="1:26" ht="12.75">
      <c r="A16" s="31">
        <v>38781</v>
      </c>
      <c r="B16" s="35">
        <v>14</v>
      </c>
      <c r="C16" s="35">
        <v>25141</v>
      </c>
      <c r="D16" s="33">
        <v>0.68</v>
      </c>
      <c r="E16" s="12">
        <v>6.927787902806372</v>
      </c>
      <c r="F16" s="12">
        <v>1.7978372032323398</v>
      </c>
      <c r="G16" s="12">
        <v>7.849657579413548</v>
      </c>
      <c r="H16" s="13">
        <v>0.824757</v>
      </c>
      <c r="I16" s="12">
        <v>2.3238467734438437</v>
      </c>
      <c r="J16" s="12">
        <v>0.6211406114716773</v>
      </c>
      <c r="K16" s="12">
        <v>0.05409901454505579</v>
      </c>
      <c r="L16" s="4">
        <f t="shared" si="9"/>
        <v>151.01688768282366</v>
      </c>
      <c r="M16" s="4">
        <f t="shared" si="10"/>
        <v>14.960466575571537</v>
      </c>
      <c r="N16" s="4">
        <f t="shared" si="11"/>
        <v>71.79097735182059</v>
      </c>
      <c r="O16" s="4">
        <f t="shared" si="12"/>
        <v>13.828656008564533</v>
      </c>
      <c r="P16" s="4">
        <f t="shared" si="13"/>
        <v>14.989997200080108</v>
      </c>
      <c r="Q16" s="4">
        <f t="shared" si="14"/>
        <v>4.007508956608082</v>
      </c>
      <c r="R16" s="4">
        <f t="shared" si="15"/>
        <v>0.33747648574699396</v>
      </c>
      <c r="S16" s="5">
        <f t="shared" si="2"/>
        <v>2.7246831968867116</v>
      </c>
      <c r="T16" s="5">
        <f t="shared" si="3"/>
        <v>0.5398407094928005</v>
      </c>
      <c r="U16" s="5">
        <f t="shared" si="4"/>
        <v>2.855533882972857</v>
      </c>
      <c r="V16" s="5">
        <f t="shared" si="5"/>
        <v>0.24949995487390605</v>
      </c>
      <c r="W16" s="5">
        <f t="shared" si="6"/>
        <v>0.27045315341300413</v>
      </c>
      <c r="X16" s="5">
        <f t="shared" si="7"/>
        <v>0.07230444543643555</v>
      </c>
      <c r="Y16" s="5">
        <f t="shared" si="8"/>
        <v>0.006088832342979056</v>
      </c>
      <c r="Z16" s="54">
        <v>7688.50351181282</v>
      </c>
    </row>
    <row r="17" spans="1:26" ht="12.75">
      <c r="A17" s="31">
        <v>38782</v>
      </c>
      <c r="B17" s="35">
        <v>15</v>
      </c>
      <c r="C17" s="35">
        <v>25120</v>
      </c>
      <c r="D17" s="33">
        <v>0.75</v>
      </c>
      <c r="E17" s="12">
        <v>5.663108393345287</v>
      </c>
      <c r="F17" s="12">
        <v>1.4849755564195914</v>
      </c>
      <c r="G17" s="12">
        <v>7.423083704475578</v>
      </c>
      <c r="H17" s="13">
        <v>0.8470439999999999</v>
      </c>
      <c r="I17" s="12">
        <v>2.290451054775641</v>
      </c>
      <c r="J17" s="12">
        <v>0.6407866331947075</v>
      </c>
      <c r="K17" s="12">
        <v>0.05536275110861969</v>
      </c>
      <c r="L17" s="4">
        <f t="shared" si="9"/>
        <v>156.67999607616895</v>
      </c>
      <c r="M17" s="4">
        <f t="shared" si="10"/>
        <v>16.44544213199113</v>
      </c>
      <c r="N17" s="4">
        <f t="shared" si="11"/>
        <v>79.21406105629616</v>
      </c>
      <c r="O17" s="4">
        <f t="shared" si="12"/>
        <v>14.675700008564533</v>
      </c>
      <c r="P17" s="4">
        <f t="shared" si="13"/>
        <v>17.28044825485575</v>
      </c>
      <c r="Q17" s="4">
        <f t="shared" si="14"/>
        <v>4.64829558980279</v>
      </c>
      <c r="R17" s="4">
        <f t="shared" si="15"/>
        <v>0.39283923685561367</v>
      </c>
      <c r="S17" s="5">
        <f t="shared" si="2"/>
        <v>2.8292215851970637</v>
      </c>
      <c r="T17" s="5">
        <f t="shared" si="3"/>
        <v>0.5939213814547115</v>
      </c>
      <c r="U17" s="5">
        <f t="shared" si="4"/>
        <v>3.1534259974640193</v>
      </c>
      <c r="V17" s="5">
        <f t="shared" si="5"/>
        <v>0.2650038823202577</v>
      </c>
      <c r="W17" s="5">
        <f t="shared" si="6"/>
        <v>0.31203866753194937</v>
      </c>
      <c r="X17" s="5">
        <f t="shared" si="7"/>
        <v>0.08393578342096121</v>
      </c>
      <c r="Y17" s="5">
        <f t="shared" si="8"/>
        <v>0.007093625710099775</v>
      </c>
      <c r="Z17" s="54">
        <v>7520.1536874713065</v>
      </c>
    </row>
    <row r="18" spans="1:26" ht="12.75">
      <c r="A18" s="31">
        <v>38783</v>
      </c>
      <c r="B18" s="35">
        <v>16</v>
      </c>
      <c r="C18" s="35">
        <v>25100</v>
      </c>
      <c r="D18" s="33">
        <v>0.868</v>
      </c>
      <c r="E18" s="12">
        <v>6.484691572310746</v>
      </c>
      <c r="F18" s="12">
        <v>1.56136522012994</v>
      </c>
      <c r="G18" s="12">
        <v>8.116913369058803</v>
      </c>
      <c r="H18" s="12">
        <v>1.7230457589260435</v>
      </c>
      <c r="I18" s="12">
        <v>2.9860782154405676</v>
      </c>
      <c r="J18" s="12">
        <v>0.9486576713525029</v>
      </c>
      <c r="K18" s="12">
        <v>0.05329030843336709</v>
      </c>
      <c r="L18" s="4">
        <f t="shared" si="9"/>
        <v>163.16468764847968</v>
      </c>
      <c r="M18" s="4">
        <f t="shared" si="10"/>
        <v>18.00680735212107</v>
      </c>
      <c r="N18" s="4">
        <f t="shared" si="11"/>
        <v>87.33097442535497</v>
      </c>
      <c r="O18" s="4">
        <f t="shared" si="12"/>
        <v>16.398745767490578</v>
      </c>
      <c r="P18" s="4">
        <f t="shared" si="13"/>
        <v>20.266526470296316</v>
      </c>
      <c r="Q18" s="4">
        <f t="shared" si="14"/>
        <v>5.596953261155293</v>
      </c>
      <c r="R18" s="4">
        <f t="shared" si="15"/>
        <v>0.44612954528898074</v>
      </c>
      <c r="S18" s="5">
        <f t="shared" si="2"/>
        <v>2.948665430970135</v>
      </c>
      <c r="T18" s="5">
        <f t="shared" si="3"/>
        <v>0.6508277143364237</v>
      </c>
      <c r="U18" s="5">
        <f t="shared" si="4"/>
        <v>3.4793216902531863</v>
      </c>
      <c r="V18" s="5">
        <f t="shared" si="5"/>
        <v>0.29635342948739946</v>
      </c>
      <c r="W18" s="5">
        <f t="shared" si="6"/>
        <v>0.366250852865594</v>
      </c>
      <c r="X18" s="5">
        <f t="shared" si="7"/>
        <v>0.10114653383506139</v>
      </c>
      <c r="Y18" s="5">
        <f t="shared" si="8"/>
        <v>0.008062325169047079</v>
      </c>
      <c r="Z18" s="54">
        <v>7593.4367223013705</v>
      </c>
    </row>
    <row r="19" spans="1:26" ht="12.75">
      <c r="A19" s="31">
        <v>38784</v>
      </c>
      <c r="B19" s="35">
        <v>17</v>
      </c>
      <c r="C19" s="35">
        <v>25072</v>
      </c>
      <c r="D19" s="33">
        <v>0.92</v>
      </c>
      <c r="E19" s="12">
        <v>8.972174120751584</v>
      </c>
      <c r="F19" s="12">
        <v>1.604222239740797</v>
      </c>
      <c r="G19" s="12">
        <v>9.57858211556938</v>
      </c>
      <c r="H19" s="12">
        <v>1.0891860793570072</v>
      </c>
      <c r="I19" s="12">
        <v>7.219508296683124</v>
      </c>
      <c r="J19" s="12">
        <v>2.097569171643344</v>
      </c>
      <c r="K19" s="12">
        <v>0.08381335408762991</v>
      </c>
      <c r="L19" s="4">
        <f t="shared" si="9"/>
        <v>172.13686176923127</v>
      </c>
      <c r="M19" s="4">
        <f t="shared" si="10"/>
        <v>19.611029591861865</v>
      </c>
      <c r="N19" s="4">
        <f t="shared" si="11"/>
        <v>96.90955654092434</v>
      </c>
      <c r="O19" s="4">
        <f t="shared" si="12"/>
        <v>17.487931846847584</v>
      </c>
      <c r="P19" s="4">
        <f t="shared" si="13"/>
        <v>27.48603476697944</v>
      </c>
      <c r="Q19" s="4">
        <f t="shared" si="14"/>
        <v>7.694522432798637</v>
      </c>
      <c r="R19" s="4">
        <f t="shared" si="15"/>
        <v>0.5299428993766107</v>
      </c>
      <c r="S19" s="5">
        <f t="shared" si="2"/>
        <v>3.1142820875288493</v>
      </c>
      <c r="T19" s="5">
        <f t="shared" si="3"/>
        <v>0.7096013898267822</v>
      </c>
      <c r="U19" s="5">
        <f t="shared" si="4"/>
        <v>3.865250340655885</v>
      </c>
      <c r="V19" s="5">
        <f t="shared" si="5"/>
        <v>0.3163898327109949</v>
      </c>
      <c r="W19" s="5">
        <f t="shared" si="6"/>
        <v>0.4972744643547334</v>
      </c>
      <c r="X19" s="5">
        <f t="shared" si="7"/>
        <v>0.1392084945563761</v>
      </c>
      <c r="Y19" s="5">
        <f t="shared" si="8"/>
        <v>0.009587671472448572</v>
      </c>
      <c r="Z19" s="54">
        <v>9398.127121193216</v>
      </c>
    </row>
    <row r="20" spans="1:25" ht="12.75">
      <c r="A20" s="31">
        <v>38785</v>
      </c>
      <c r="B20" s="35">
        <v>18</v>
      </c>
      <c r="C20" s="35">
        <v>25058</v>
      </c>
      <c r="D20" s="33">
        <v>0.997</v>
      </c>
      <c r="E20" s="13">
        <v>21.628</v>
      </c>
      <c r="F20" s="13">
        <v>1.8804537</v>
      </c>
      <c r="G20" s="13">
        <v>43.19533760385599</v>
      </c>
      <c r="H20" s="13">
        <v>0.9246521999999999</v>
      </c>
      <c r="I20" s="13">
        <v>3.823599445198821</v>
      </c>
      <c r="J20" s="13">
        <v>1.7733822320924226</v>
      </c>
      <c r="K20" s="13">
        <v>0.09736774345012501</v>
      </c>
      <c r="L20" s="4">
        <f t="shared" si="9"/>
        <v>193.7648617692313</v>
      </c>
      <c r="M20" s="4">
        <f t="shared" si="10"/>
        <v>21.491483291861865</v>
      </c>
      <c r="N20" s="4">
        <f t="shared" si="11"/>
        <v>140.10489414478033</v>
      </c>
      <c r="O20" s="4">
        <f t="shared" si="12"/>
        <v>18.412584046847584</v>
      </c>
      <c r="P20" s="4">
        <f t="shared" si="13"/>
        <v>31.30963421217826</v>
      </c>
      <c r="Q20" s="4">
        <f t="shared" si="14"/>
        <v>9.46790466489106</v>
      </c>
      <c r="R20" s="4">
        <f t="shared" si="15"/>
        <v>0.6273106428267357</v>
      </c>
      <c r="S20" s="5">
        <f t="shared" si="2"/>
        <v>3.5075321772896206</v>
      </c>
      <c r="T20" s="5">
        <f t="shared" si="3"/>
        <v>0.7780778051870494</v>
      </c>
      <c r="U20" s="5">
        <f t="shared" si="4"/>
        <v>5.591224125819312</v>
      </c>
      <c r="V20" s="5">
        <f t="shared" si="5"/>
        <v>0.33330465813911986</v>
      </c>
      <c r="W20" s="5">
        <f t="shared" si="6"/>
        <v>0.5667671034657219</v>
      </c>
      <c r="X20" s="5">
        <f t="shared" si="7"/>
        <v>0.17138804198238428</v>
      </c>
      <c r="Y20" s="5">
        <f t="shared" si="8"/>
        <v>0.011355579359334636</v>
      </c>
    </row>
    <row r="21" spans="1:26" ht="12.75">
      <c r="A21" s="31">
        <v>38786</v>
      </c>
      <c r="B21" s="35">
        <v>19</v>
      </c>
      <c r="C21" s="35">
        <v>25044</v>
      </c>
      <c r="D21" s="33">
        <v>1.157</v>
      </c>
      <c r="E21" s="13">
        <v>23.34</v>
      </c>
      <c r="F21" s="13">
        <v>1.972638</v>
      </c>
      <c r="G21" s="13">
        <v>46.453466599684</v>
      </c>
      <c r="H21" s="13">
        <v>0.9541039999999998</v>
      </c>
      <c r="I21" s="12">
        <v>4.405796254700075</v>
      </c>
      <c r="J21" s="12">
        <v>1.6215429376699808</v>
      </c>
      <c r="K21" s="12">
        <v>0.0693249889074747</v>
      </c>
      <c r="L21" s="4">
        <f t="shared" si="9"/>
        <v>217.1048617692313</v>
      </c>
      <c r="M21" s="4">
        <f t="shared" si="10"/>
        <v>23.464121291861865</v>
      </c>
      <c r="N21" s="4">
        <f t="shared" si="11"/>
        <v>186.55836074446432</v>
      </c>
      <c r="O21" s="4">
        <f t="shared" si="12"/>
        <v>19.366688046847585</v>
      </c>
      <c r="P21" s="4">
        <f t="shared" si="13"/>
        <v>35.71543046687833</v>
      </c>
      <c r="Q21" s="4">
        <f t="shared" si="14"/>
        <v>11.089447602561041</v>
      </c>
      <c r="R21" s="4">
        <f t="shared" si="15"/>
        <v>0.6966356317342104</v>
      </c>
      <c r="S21" s="5">
        <f t="shared" si="2"/>
        <v>3.9322298873392154</v>
      </c>
      <c r="T21" s="5">
        <f t="shared" si="3"/>
        <v>0.8499700860875693</v>
      </c>
      <c r="U21" s="5">
        <f t="shared" si="4"/>
        <v>7.449223795897793</v>
      </c>
      <c r="V21" s="5">
        <f t="shared" si="5"/>
        <v>0.35077182950207897</v>
      </c>
      <c r="W21" s="5">
        <f t="shared" si="6"/>
        <v>0.6468822576176335</v>
      </c>
      <c r="X21" s="5">
        <f t="shared" si="7"/>
        <v>0.20085343525481905</v>
      </c>
      <c r="Y21" s="5">
        <f t="shared" si="8"/>
        <v>0.012617550014160591</v>
      </c>
      <c r="Z21" s="54">
        <v>11022.044204347822</v>
      </c>
    </row>
    <row r="22" spans="1:26" ht="12.75">
      <c r="A22" s="31">
        <v>38787</v>
      </c>
      <c r="B22" s="35">
        <v>20</v>
      </c>
      <c r="C22" s="35">
        <v>25037</v>
      </c>
      <c r="D22" s="33">
        <v>1.275</v>
      </c>
      <c r="E22" s="13">
        <v>25.1</v>
      </c>
      <c r="F22" s="13">
        <v>2.0648223</v>
      </c>
      <c r="G22" s="13">
        <v>49.74819449759998</v>
      </c>
      <c r="H22" s="13">
        <v>0.985347</v>
      </c>
      <c r="I22" s="12">
        <v>6.461055505474127</v>
      </c>
      <c r="J22" s="12">
        <v>2.4801087218912774</v>
      </c>
      <c r="K22" s="12">
        <v>0.09735969842282971</v>
      </c>
      <c r="L22" s="4">
        <f t="shared" si="9"/>
        <v>242.2048617692313</v>
      </c>
      <c r="M22" s="4">
        <f t="shared" si="10"/>
        <v>25.528943591861864</v>
      </c>
      <c r="N22" s="4">
        <f t="shared" si="11"/>
        <v>236.3065552420643</v>
      </c>
      <c r="O22" s="4">
        <f t="shared" si="12"/>
        <v>20.352035046847586</v>
      </c>
      <c r="P22" s="4">
        <f t="shared" si="13"/>
        <v>42.17648597235246</v>
      </c>
      <c r="Q22" s="4">
        <f t="shared" si="14"/>
        <v>13.569556324452318</v>
      </c>
      <c r="R22" s="4">
        <f t="shared" si="15"/>
        <v>0.7939953301570402</v>
      </c>
      <c r="S22" s="5">
        <f t="shared" si="2"/>
        <v>4.38807066735325</v>
      </c>
      <c r="T22" s="5">
        <f t="shared" si="3"/>
        <v>0.9250252676653387</v>
      </c>
      <c r="U22" s="5">
        <f t="shared" si="4"/>
        <v>9.4382935352504</v>
      </c>
      <c r="V22" s="5">
        <f t="shared" si="5"/>
        <v>0.36872161589847285</v>
      </c>
      <c r="W22" s="5">
        <f t="shared" si="6"/>
        <v>0.7641192649702071</v>
      </c>
      <c r="X22" s="5">
        <f t="shared" si="7"/>
        <v>0.24584218351925438</v>
      </c>
      <c r="Y22" s="5">
        <f t="shared" si="8"/>
        <v>0.01438496152730892</v>
      </c>
      <c r="Z22" s="54">
        <v>23853.078872910846</v>
      </c>
    </row>
    <row r="23" spans="1:26" ht="12.75">
      <c r="A23" s="31">
        <v>38788</v>
      </c>
      <c r="B23" s="35">
        <v>21</v>
      </c>
      <c r="C23" s="35">
        <v>25029</v>
      </c>
      <c r="D23" s="33">
        <v>1.371</v>
      </c>
      <c r="E23" s="13">
        <v>26.896000000000004</v>
      </c>
      <c r="F23" s="13">
        <v>2.1570066</v>
      </c>
      <c r="G23" s="13">
        <v>53.07125414000398</v>
      </c>
      <c r="H23" s="13">
        <v>1.0183811999999999</v>
      </c>
      <c r="I23" s="12">
        <v>6.018182389792011</v>
      </c>
      <c r="J23" s="12">
        <v>2.2666671820529882</v>
      </c>
      <c r="K23" s="12">
        <v>0.09111420940618963</v>
      </c>
      <c r="L23" s="4">
        <f t="shared" si="9"/>
        <v>269.1008617692313</v>
      </c>
      <c r="M23" s="4">
        <f t="shared" si="10"/>
        <v>27.685950191861863</v>
      </c>
      <c r="N23" s="4">
        <f t="shared" si="11"/>
        <v>289.3778093820683</v>
      </c>
      <c r="O23" s="4">
        <f t="shared" si="12"/>
        <v>21.370416246847586</v>
      </c>
      <c r="P23" s="4">
        <f t="shared" si="13"/>
        <v>48.19466836214447</v>
      </c>
      <c r="Q23" s="4">
        <f t="shared" si="14"/>
        <v>15.836223506505306</v>
      </c>
      <c r="R23" s="4">
        <f t="shared" si="15"/>
        <v>0.8851095395632298</v>
      </c>
      <c r="S23" s="5">
        <f t="shared" si="2"/>
        <v>4.876908821707752</v>
      </c>
      <c r="T23" s="5">
        <f t="shared" si="3"/>
        <v>1.003503696274605</v>
      </c>
      <c r="U23" s="5">
        <f t="shared" si="4"/>
        <v>11.561700802352004</v>
      </c>
      <c r="V23" s="5">
        <f t="shared" si="5"/>
        <v>0.38729556952215693</v>
      </c>
      <c r="W23" s="5">
        <f t="shared" si="6"/>
        <v>0.8734308829385405</v>
      </c>
      <c r="X23" s="5">
        <f t="shared" si="7"/>
        <v>0.28699951985899586</v>
      </c>
      <c r="Y23" s="5">
        <f t="shared" si="8"/>
        <v>0.016040820134479248</v>
      </c>
      <c r="Z23" s="54">
        <v>29690.321313565877</v>
      </c>
    </row>
    <row r="24" spans="1:26" ht="12.75">
      <c r="A24" s="31">
        <v>38789</v>
      </c>
      <c r="B24" s="35">
        <v>22</v>
      </c>
      <c r="C24" s="35">
        <v>25023</v>
      </c>
      <c r="D24" s="33">
        <v>1.476</v>
      </c>
      <c r="E24" s="13">
        <v>28.716</v>
      </c>
      <c r="F24" s="13">
        <v>2.2491909</v>
      </c>
      <c r="G24" s="13">
        <v>56.41458020929598</v>
      </c>
      <c r="H24" s="13">
        <v>1.0532066</v>
      </c>
      <c r="I24" s="12">
        <v>8.50278431847511</v>
      </c>
      <c r="J24" s="12">
        <v>2.4687837654053038</v>
      </c>
      <c r="K24" s="12">
        <v>0.11589045420111142</v>
      </c>
      <c r="L24" s="4">
        <f t="shared" si="9"/>
        <v>297.8168617692313</v>
      </c>
      <c r="M24" s="4">
        <f t="shared" si="10"/>
        <v>29.935141091861862</v>
      </c>
      <c r="N24" s="4">
        <f t="shared" si="11"/>
        <v>345.79238959136427</v>
      </c>
      <c r="O24" s="4">
        <f t="shared" si="12"/>
        <v>22.423622846847586</v>
      </c>
      <c r="P24" s="4">
        <f t="shared" si="13"/>
        <v>56.69745268061958</v>
      </c>
      <c r="Q24" s="4">
        <f t="shared" si="14"/>
        <v>18.30500727191061</v>
      </c>
      <c r="R24" s="4">
        <f t="shared" si="15"/>
        <v>1.0009999937643412</v>
      </c>
      <c r="S24" s="5">
        <f t="shared" si="2"/>
        <v>5.398622407326193</v>
      </c>
      <c r="T24" s="5">
        <f t="shared" si="3"/>
        <v>1.0852879350412452</v>
      </c>
      <c r="U24" s="5">
        <f t="shared" si="4"/>
        <v>13.818982120104074</v>
      </c>
      <c r="V24" s="5">
        <f t="shared" si="5"/>
        <v>0.40648025110218866</v>
      </c>
      <c r="W24" s="5">
        <f t="shared" si="6"/>
        <v>1.0277730302493322</v>
      </c>
      <c r="X24" s="5">
        <f t="shared" si="7"/>
        <v>0.33182077682686545</v>
      </c>
      <c r="Y24" s="5">
        <f t="shared" si="8"/>
        <v>0.018145450072793237</v>
      </c>
      <c r="Z24" s="54">
        <v>28455.50710092669</v>
      </c>
    </row>
    <row r="25" spans="1:26" ht="12.75">
      <c r="A25" s="31">
        <v>38790</v>
      </c>
      <c r="B25" s="35">
        <v>23</v>
      </c>
      <c r="C25" s="35">
        <v>25012</v>
      </c>
      <c r="D25" s="33">
        <v>1.649</v>
      </c>
      <c r="E25" s="13">
        <v>30.548000000000005</v>
      </c>
      <c r="F25" s="13">
        <v>2.3413752</v>
      </c>
      <c r="G25" s="13">
        <v>59.770309227875984</v>
      </c>
      <c r="H25" s="13">
        <v>1.0898232</v>
      </c>
      <c r="I25" s="12">
        <v>7.319391540463994</v>
      </c>
      <c r="J25" s="12">
        <v>2.842142322463336</v>
      </c>
      <c r="K25" s="12">
        <v>0.12388192121901928</v>
      </c>
      <c r="L25" s="4">
        <f t="shared" si="9"/>
        <v>328.3648617692313</v>
      </c>
      <c r="M25" s="4">
        <f t="shared" si="10"/>
        <v>32.27651629186186</v>
      </c>
      <c r="N25" s="4">
        <f t="shared" si="11"/>
        <v>405.56269881924027</v>
      </c>
      <c r="O25" s="4">
        <f t="shared" si="12"/>
        <v>23.513446046847587</v>
      </c>
      <c r="P25" s="4">
        <f t="shared" si="13"/>
        <v>64.01684422108357</v>
      </c>
      <c r="Q25" s="4">
        <f t="shared" si="14"/>
        <v>21.147149594373946</v>
      </c>
      <c r="R25" s="4">
        <f t="shared" si="15"/>
        <v>1.1248819149833604</v>
      </c>
      <c r="S25" s="5">
        <f t="shared" si="2"/>
        <v>5.95499365498654</v>
      </c>
      <c r="T25" s="5">
        <f t="shared" si="3"/>
        <v>1.1706882928185303</v>
      </c>
      <c r="U25" s="5">
        <f t="shared" si="4"/>
        <v>16.214724884824896</v>
      </c>
      <c r="V25" s="5">
        <f t="shared" si="5"/>
        <v>0.4264232818986913</v>
      </c>
      <c r="W25" s="5">
        <f t="shared" si="6"/>
        <v>1.1609643586551859</v>
      </c>
      <c r="X25" s="5">
        <f t="shared" si="7"/>
        <v>0.3835097975375029</v>
      </c>
      <c r="Y25" s="5">
        <f t="shared" si="8"/>
        <v>0.02040006543404975</v>
      </c>
      <c r="Z25" s="54">
        <v>10704.221645074069</v>
      </c>
    </row>
    <row r="26" spans="1:26" ht="12.75">
      <c r="A26" s="31">
        <v>38791</v>
      </c>
      <c r="B26" s="35">
        <v>24</v>
      </c>
      <c r="C26" s="35">
        <v>25008</v>
      </c>
      <c r="D26" s="33">
        <v>1.788</v>
      </c>
      <c r="E26" s="12">
        <v>17.262882371616225</v>
      </c>
      <c r="F26" s="12">
        <v>2.528118851401231</v>
      </c>
      <c r="G26" s="12">
        <v>18.744329556882374</v>
      </c>
      <c r="H26" s="12">
        <v>1.1738328602851784</v>
      </c>
      <c r="I26" s="12">
        <v>8.740753110544755</v>
      </c>
      <c r="J26" s="12">
        <v>3.4678684650313945</v>
      </c>
      <c r="K26" s="12">
        <v>0.16067859471744525</v>
      </c>
      <c r="L26" s="4">
        <f t="shared" si="9"/>
        <v>345.62774414084754</v>
      </c>
      <c r="M26" s="4">
        <f t="shared" si="10"/>
        <v>34.80463514326309</v>
      </c>
      <c r="N26" s="4">
        <f t="shared" si="11"/>
        <v>424.3070283761226</v>
      </c>
      <c r="O26" s="4">
        <f t="shared" si="12"/>
        <v>24.687278907132765</v>
      </c>
      <c r="P26" s="4">
        <f t="shared" si="13"/>
        <v>72.75759733162833</v>
      </c>
      <c r="Q26" s="4">
        <f t="shared" si="14"/>
        <v>24.61501805940534</v>
      </c>
      <c r="R26" s="4">
        <f t="shared" si="15"/>
        <v>1.2855605097008056</v>
      </c>
      <c r="S26" s="5">
        <f t="shared" si="2"/>
        <v>6.269063689310959</v>
      </c>
      <c r="T26" s="5">
        <f t="shared" si="3"/>
        <v>1.262586572375571</v>
      </c>
      <c r="U26" s="5">
        <f t="shared" si="4"/>
        <v>16.966851742487307</v>
      </c>
      <c r="V26" s="5">
        <f t="shared" si="5"/>
        <v>0.4477826980276481</v>
      </c>
      <c r="W26" s="5">
        <f t="shared" si="6"/>
        <v>1.3196915446907633</v>
      </c>
      <c r="X26" s="5">
        <f t="shared" si="7"/>
        <v>0.4464720166245307</v>
      </c>
      <c r="Y26" s="5">
        <f t="shared" si="8"/>
        <v>0.02331774820858467</v>
      </c>
      <c r="Z26" s="54">
        <v>13239.786524128183</v>
      </c>
    </row>
    <row r="27" spans="1:26" ht="12.75">
      <c r="A27" s="31">
        <v>38792</v>
      </c>
      <c r="B27" s="35">
        <v>25</v>
      </c>
      <c r="C27" s="35">
        <v>24991</v>
      </c>
      <c r="D27" s="33">
        <v>1.839</v>
      </c>
      <c r="E27" s="12">
        <v>19.05358133466546</v>
      </c>
      <c r="F27" s="12">
        <v>2.552042869124727</v>
      </c>
      <c r="G27" s="12">
        <v>17.725833836096456</v>
      </c>
      <c r="H27" s="12">
        <v>1.1094576744906937</v>
      </c>
      <c r="I27" s="12">
        <v>13.757012653484729</v>
      </c>
      <c r="J27" s="12">
        <v>4.519352175115347</v>
      </c>
      <c r="K27" s="12">
        <v>0.23551074800876912</v>
      </c>
      <c r="L27" s="4">
        <f t="shared" si="9"/>
        <v>364.681325475513</v>
      </c>
      <c r="M27" s="4">
        <f t="shared" si="10"/>
        <v>37.35667801238782</v>
      </c>
      <c r="N27" s="4">
        <f t="shared" si="11"/>
        <v>442.0328622122191</v>
      </c>
      <c r="O27" s="4">
        <f t="shared" si="12"/>
        <v>25.79673658162346</v>
      </c>
      <c r="P27" s="4">
        <f t="shared" si="13"/>
        <v>86.51460998511305</v>
      </c>
      <c r="Q27" s="4">
        <f t="shared" si="14"/>
        <v>29.134370234520688</v>
      </c>
      <c r="R27" s="4">
        <f t="shared" si="15"/>
        <v>1.5210712577095746</v>
      </c>
      <c r="S27" s="5">
        <f t="shared" si="2"/>
        <v>6.619160867339951</v>
      </c>
      <c r="T27" s="5">
        <f t="shared" si="3"/>
        <v>1.356087323149863</v>
      </c>
      <c r="U27" s="5">
        <f t="shared" si="4"/>
        <v>17.687682054028215</v>
      </c>
      <c r="V27" s="5">
        <f t="shared" si="5"/>
        <v>0.468224549374751</v>
      </c>
      <c r="W27" s="5">
        <f t="shared" si="6"/>
        <v>1.5702863866690921</v>
      </c>
      <c r="X27" s="5">
        <f t="shared" si="7"/>
        <v>0.5288043831130641</v>
      </c>
      <c r="Y27" s="5">
        <f t="shared" si="8"/>
        <v>0.027608255871996442</v>
      </c>
      <c r="Z27" s="54">
        <v>25235.438383323257</v>
      </c>
    </row>
    <row r="28" spans="1:26" ht="12.75">
      <c r="A28" s="31">
        <v>38793</v>
      </c>
      <c r="B28" s="35">
        <v>26</v>
      </c>
      <c r="C28" s="35">
        <v>24980</v>
      </c>
      <c r="D28" s="33">
        <v>2.009</v>
      </c>
      <c r="E28" s="12">
        <v>15.964291637167085</v>
      </c>
      <c r="F28" s="12">
        <v>2.663292724728886</v>
      </c>
      <c r="G28" s="13">
        <v>69.83630680334396</v>
      </c>
      <c r="H28" s="12">
        <v>1.5287647550952088</v>
      </c>
      <c r="I28" s="12">
        <v>8.484195073485473</v>
      </c>
      <c r="J28" s="12">
        <v>2.9886262631225424</v>
      </c>
      <c r="K28" s="12">
        <v>0.1760494861735434</v>
      </c>
      <c r="L28" s="4">
        <f t="shared" si="9"/>
        <v>380.6456171126801</v>
      </c>
      <c r="M28" s="4">
        <f t="shared" si="10"/>
        <v>40.0199707371167</v>
      </c>
      <c r="N28" s="4">
        <f t="shared" si="11"/>
        <v>511.86916901556305</v>
      </c>
      <c r="O28" s="4">
        <f t="shared" si="12"/>
        <v>27.32550133671867</v>
      </c>
      <c r="P28" s="4">
        <f t="shared" si="13"/>
        <v>94.99880505859852</v>
      </c>
      <c r="Q28" s="4">
        <f t="shared" si="14"/>
        <v>32.12299649764323</v>
      </c>
      <c r="R28" s="4">
        <f t="shared" si="15"/>
        <v>1.697120743883118</v>
      </c>
      <c r="S28" s="5">
        <f t="shared" si="2"/>
        <v>6.911963647810717</v>
      </c>
      <c r="T28" s="5">
        <f t="shared" si="3"/>
        <v>1.453407424047729</v>
      </c>
      <c r="U28" s="5">
        <f t="shared" si="4"/>
        <v>20.49115968837322</v>
      </c>
      <c r="V28" s="5">
        <f t="shared" si="5"/>
        <v>0.49619084893256965</v>
      </c>
      <c r="W28" s="5">
        <f t="shared" si="6"/>
        <v>1.725038349662942</v>
      </c>
      <c r="X28" s="5">
        <f t="shared" si="7"/>
        <v>0.5833062934880292</v>
      </c>
      <c r="Y28" s="5">
        <f t="shared" si="8"/>
        <v>0.030817212547052934</v>
      </c>
      <c r="Z28" s="54">
        <v>12807.78198773892</v>
      </c>
    </row>
    <row r="29" spans="1:26" ht="12.75">
      <c r="A29" s="31">
        <v>38794</v>
      </c>
      <c r="B29" s="35">
        <v>27</v>
      </c>
      <c r="C29" s="35">
        <v>24963</v>
      </c>
      <c r="D29" s="33">
        <v>2.12</v>
      </c>
      <c r="E29" s="12">
        <v>19.150397343003554</v>
      </c>
      <c r="F29" s="12">
        <v>2.8762630109946525</v>
      </c>
      <c r="G29" s="13">
        <v>73.16704964307601</v>
      </c>
      <c r="H29" s="12">
        <v>2.1124421628520307</v>
      </c>
      <c r="I29" s="12">
        <v>12.76611031579322</v>
      </c>
      <c r="J29" s="12">
        <v>4.847461580585667</v>
      </c>
      <c r="K29" s="12">
        <v>0.21184834285349816</v>
      </c>
      <c r="L29" s="4">
        <f t="shared" si="9"/>
        <v>399.79601445568363</v>
      </c>
      <c r="M29" s="4">
        <f t="shared" si="10"/>
        <v>42.89623374811136</v>
      </c>
      <c r="N29" s="4">
        <f t="shared" si="11"/>
        <v>585.0362186586391</v>
      </c>
      <c r="O29" s="4">
        <f t="shared" si="12"/>
        <v>29.4379434995707</v>
      </c>
      <c r="P29" s="4">
        <f t="shared" si="13"/>
        <v>107.76491537439173</v>
      </c>
      <c r="Q29" s="4">
        <f t="shared" si="14"/>
        <v>36.970458078228894</v>
      </c>
      <c r="R29" s="4">
        <f t="shared" si="15"/>
        <v>1.908969086736616</v>
      </c>
      <c r="S29" s="5">
        <f t="shared" si="2"/>
        <v>7.26465056912623</v>
      </c>
      <c r="T29" s="5">
        <f t="shared" si="3"/>
        <v>1.5589257403471788</v>
      </c>
      <c r="U29" s="5">
        <f t="shared" si="4"/>
        <v>23.43613422499856</v>
      </c>
      <c r="V29" s="5">
        <f t="shared" si="5"/>
        <v>0.5349137191605684</v>
      </c>
      <c r="W29" s="5">
        <f t="shared" si="6"/>
        <v>1.9581847379651522</v>
      </c>
      <c r="X29" s="5">
        <f t="shared" si="7"/>
        <v>0.6717862349991839</v>
      </c>
      <c r="Y29" s="5">
        <f t="shared" si="8"/>
        <v>0.034687672865590234</v>
      </c>
      <c r="Z29" s="54">
        <v>14396.554366819631</v>
      </c>
    </row>
    <row r="30" spans="1:26" ht="12.75">
      <c r="A30" s="31">
        <v>38795</v>
      </c>
      <c r="B30" s="35">
        <v>28</v>
      </c>
      <c r="C30" s="35">
        <v>24953</v>
      </c>
      <c r="D30" s="33">
        <v>2.295</v>
      </c>
      <c r="E30" s="12">
        <v>22.230169744637607</v>
      </c>
      <c r="F30" s="12">
        <v>3.012509575939556</v>
      </c>
      <c r="G30" s="13">
        <v>76.47390564409598</v>
      </c>
      <c r="H30" s="12">
        <v>1.4914552523388107</v>
      </c>
      <c r="I30" s="12">
        <v>11.69519762520902</v>
      </c>
      <c r="J30" s="12">
        <v>4.381103521625992</v>
      </c>
      <c r="K30" s="12">
        <v>0.23209195746294134</v>
      </c>
      <c r="L30" s="4">
        <f t="shared" si="9"/>
        <v>422.02618420032127</v>
      </c>
      <c r="M30" s="4">
        <f t="shared" si="10"/>
        <v>45.90874332405091</v>
      </c>
      <c r="N30" s="4">
        <f t="shared" si="11"/>
        <v>661.5101243027351</v>
      </c>
      <c r="O30" s="4">
        <f t="shared" si="12"/>
        <v>30.92939875190951</v>
      </c>
      <c r="P30" s="4">
        <f t="shared" si="13"/>
        <v>119.46011299960075</v>
      </c>
      <c r="Q30" s="4">
        <f t="shared" si="14"/>
        <v>41.35156159985489</v>
      </c>
      <c r="R30" s="4">
        <f t="shared" si="15"/>
        <v>2.1410610441995575</v>
      </c>
      <c r="S30" s="5">
        <f t="shared" si="2"/>
        <v>7.671665817868222</v>
      </c>
      <c r="T30" s="5">
        <f t="shared" si="3"/>
        <v>1.6690743374976553</v>
      </c>
      <c r="U30" s="5">
        <f t="shared" si="4"/>
        <v>26.51024423126418</v>
      </c>
      <c r="V30" s="5">
        <f t="shared" si="5"/>
        <v>0.5622400221963754</v>
      </c>
      <c r="W30" s="5">
        <f t="shared" si="6"/>
        <v>2.1715668359162787</v>
      </c>
      <c r="X30" s="5">
        <f t="shared" si="7"/>
        <v>0.7516959220011293</v>
      </c>
      <c r="Y30" s="5">
        <f t="shared" si="8"/>
        <v>0.038920582280644385</v>
      </c>
      <c r="Z30" s="54">
        <v>13877.860487584909</v>
      </c>
    </row>
    <row r="31" spans="1:26" ht="12.75">
      <c r="A31" s="31">
        <v>38796</v>
      </c>
      <c r="B31" s="35">
        <v>29</v>
      </c>
      <c r="C31" s="35">
        <v>24941</v>
      </c>
      <c r="D31" s="33">
        <v>2.231</v>
      </c>
      <c r="E31" s="12">
        <v>26.18288090091136</v>
      </c>
      <c r="F31" s="12">
        <v>2.271432454524215</v>
      </c>
      <c r="G31" s="13">
        <v>79.75022236880397</v>
      </c>
      <c r="H31" s="13">
        <v>1.347138</v>
      </c>
      <c r="I31" s="12">
        <v>10.259168374429294</v>
      </c>
      <c r="J31" s="12">
        <v>3.750004768197737</v>
      </c>
      <c r="K31" s="12">
        <v>0.22518134982840649</v>
      </c>
      <c r="L31" s="4">
        <f t="shared" si="9"/>
        <v>448.2090651012326</v>
      </c>
      <c r="M31" s="4">
        <f t="shared" si="10"/>
        <v>48.180175778575126</v>
      </c>
      <c r="N31" s="4">
        <f t="shared" si="11"/>
        <v>741.2603466715391</v>
      </c>
      <c r="O31" s="4">
        <f t="shared" si="12"/>
        <v>32.27653675190951</v>
      </c>
      <c r="P31" s="4">
        <f t="shared" si="13"/>
        <v>129.71928137403006</v>
      </c>
      <c r="Q31" s="4">
        <f t="shared" si="14"/>
        <v>45.10156636805263</v>
      </c>
      <c r="R31" s="4">
        <f t="shared" si="15"/>
        <v>2.3662423940279638</v>
      </c>
      <c r="S31" s="5">
        <f t="shared" si="2"/>
        <v>8.151542918484388</v>
      </c>
      <c r="T31" s="5">
        <f t="shared" si="3"/>
        <v>1.752498114202452</v>
      </c>
      <c r="U31" s="5">
        <f t="shared" si="4"/>
        <v>29.720554375187007</v>
      </c>
      <c r="V31" s="5">
        <f t="shared" si="5"/>
        <v>0.5870108283816268</v>
      </c>
      <c r="W31" s="5">
        <f t="shared" si="6"/>
        <v>2.359194339892548</v>
      </c>
      <c r="X31" s="5">
        <f t="shared" si="7"/>
        <v>0.8202586305500451</v>
      </c>
      <c r="Y31" s="5">
        <f t="shared" si="8"/>
        <v>0.04303466380382039</v>
      </c>
      <c r="Z31" s="54">
        <v>13486.281878222464</v>
      </c>
    </row>
    <row r="32" spans="1:26" ht="12.75">
      <c r="A32" s="31">
        <v>38797</v>
      </c>
      <c r="B32" s="35">
        <v>30</v>
      </c>
      <c r="C32" s="35">
        <v>24928</v>
      </c>
      <c r="D32" s="33">
        <v>2.262</v>
      </c>
      <c r="E32" s="12">
        <v>28.998307877233486</v>
      </c>
      <c r="F32" s="12">
        <v>2.530922930627717</v>
      </c>
      <c r="G32" s="13">
        <v>82.9895492196</v>
      </c>
      <c r="H32" s="13">
        <v>1.396293</v>
      </c>
      <c r="I32" s="13">
        <v>8.373897070297257</v>
      </c>
      <c r="J32" s="13">
        <v>3.8894960807481826</v>
      </c>
      <c r="K32" s="13">
        <v>0.24176012299278116</v>
      </c>
      <c r="L32" s="4">
        <f t="shared" si="9"/>
        <v>477.2073729784661</v>
      </c>
      <c r="M32" s="4">
        <f t="shared" si="10"/>
        <v>50.711098709202844</v>
      </c>
      <c r="N32" s="4">
        <f t="shared" si="11"/>
        <v>824.2498958911391</v>
      </c>
      <c r="O32" s="4">
        <f t="shared" si="12"/>
        <v>33.67282975190951</v>
      </c>
      <c r="P32" s="4">
        <f t="shared" si="13"/>
        <v>138.09317844432732</v>
      </c>
      <c r="Q32" s="4">
        <f t="shared" si="14"/>
        <v>48.99106244880081</v>
      </c>
      <c r="R32" s="4">
        <f t="shared" si="15"/>
        <v>2.608002517020745</v>
      </c>
      <c r="S32" s="5">
        <f t="shared" si="2"/>
        <v>8.683458937060022</v>
      </c>
      <c r="T32" s="5">
        <f t="shared" si="3"/>
        <v>1.845519445963929</v>
      </c>
      <c r="U32" s="5">
        <f t="shared" si="4"/>
        <v>33.06522367984351</v>
      </c>
      <c r="V32" s="5">
        <f t="shared" si="5"/>
        <v>0.6127244694907796</v>
      </c>
      <c r="W32" s="5">
        <f t="shared" si="6"/>
        <v>2.5127994922315016</v>
      </c>
      <c r="X32" s="5">
        <f t="shared" si="7"/>
        <v>0.8914612454579609</v>
      </c>
      <c r="Y32" s="5">
        <f t="shared" si="8"/>
        <v>0.047456271731410864</v>
      </c>
      <c r="Z32" s="54">
        <v>15303.180709952914</v>
      </c>
    </row>
    <row r="33" spans="1:26" ht="12.75">
      <c r="A33" s="31">
        <v>38798</v>
      </c>
      <c r="B33" s="35">
        <v>31</v>
      </c>
      <c r="C33" s="35">
        <v>24907</v>
      </c>
      <c r="D33" s="33">
        <v>2.535</v>
      </c>
      <c r="E33" s="12">
        <v>28.054014117009384</v>
      </c>
      <c r="F33" s="12">
        <v>3.5497688226411204</v>
      </c>
      <c r="G33" s="13">
        <v>86.18563743888399</v>
      </c>
      <c r="H33" s="12">
        <v>1.2614953503981583</v>
      </c>
      <c r="I33" s="12">
        <v>14.216076952898835</v>
      </c>
      <c r="J33" s="12">
        <v>6.240943701122807</v>
      </c>
      <c r="K33" s="12">
        <v>0.3360747107011165</v>
      </c>
      <c r="L33" s="4">
        <f t="shared" si="9"/>
        <v>505.26138709547547</v>
      </c>
      <c r="M33" s="4">
        <f t="shared" si="10"/>
        <v>54.260867531843964</v>
      </c>
      <c r="N33" s="4">
        <f t="shared" si="11"/>
        <v>910.4355333300231</v>
      </c>
      <c r="O33" s="4">
        <f t="shared" si="12"/>
        <v>34.93432510230767</v>
      </c>
      <c r="P33" s="4">
        <f t="shared" si="13"/>
        <v>152.30925539722617</v>
      </c>
      <c r="Q33" s="4">
        <f t="shared" si="14"/>
        <v>55.23200614992362</v>
      </c>
      <c r="R33" s="4">
        <f t="shared" si="15"/>
        <v>2.9440772277218614</v>
      </c>
      <c r="S33" s="5">
        <f t="shared" si="2"/>
        <v>9.201692905067157</v>
      </c>
      <c r="T33" s="5">
        <f t="shared" si="3"/>
        <v>1.9763704591034186</v>
      </c>
      <c r="U33" s="5">
        <f t="shared" si="4"/>
        <v>36.55339998113073</v>
      </c>
      <c r="V33" s="5">
        <f t="shared" si="5"/>
        <v>0.6362151148836375</v>
      </c>
      <c r="W33" s="5">
        <f t="shared" si="6"/>
        <v>2.773817731889902</v>
      </c>
      <c r="X33" s="5">
        <f t="shared" si="7"/>
        <v>1.0058713610473102</v>
      </c>
      <c r="Y33" s="5">
        <f t="shared" si="8"/>
        <v>0.053616791684853116</v>
      </c>
      <c r="Z33" s="54">
        <v>16171.179292841069</v>
      </c>
    </row>
    <row r="34" spans="1:26" ht="12.75">
      <c r="A34" s="31">
        <v>38799</v>
      </c>
      <c r="B34" s="35">
        <v>32</v>
      </c>
      <c r="C34" s="35">
        <v>24891</v>
      </c>
      <c r="D34" s="33">
        <v>2.651</v>
      </c>
      <c r="E34" s="12">
        <v>38.277193929998404</v>
      </c>
      <c r="F34" s="12">
        <v>3.940838762055149</v>
      </c>
      <c r="G34" s="13">
        <v>89.33244010905598</v>
      </c>
      <c r="H34" s="12">
        <v>1.746907424040818</v>
      </c>
      <c r="I34" s="12">
        <v>9.433249249259719</v>
      </c>
      <c r="J34" s="12">
        <v>4.040560413401546</v>
      </c>
      <c r="K34" s="12">
        <v>0.2849694255917006</v>
      </c>
      <c r="L34" s="4">
        <f t="shared" si="9"/>
        <v>543.5385810254738</v>
      </c>
      <c r="M34" s="4">
        <f t="shared" si="10"/>
        <v>58.201706293899115</v>
      </c>
      <c r="N34" s="4">
        <f t="shared" si="11"/>
        <v>999.767973439079</v>
      </c>
      <c r="O34" s="4">
        <f t="shared" si="12"/>
        <v>36.68123252634849</v>
      </c>
      <c r="P34" s="4">
        <f t="shared" si="13"/>
        <v>161.74250464648588</v>
      </c>
      <c r="Q34" s="4">
        <f t="shared" si="14"/>
        <v>59.272566563325164</v>
      </c>
      <c r="R34" s="4">
        <f t="shared" si="15"/>
        <v>3.2290466533135618</v>
      </c>
      <c r="S34" s="5">
        <f t="shared" si="2"/>
        <v>9.905150470176165</v>
      </c>
      <c r="T34" s="5">
        <f t="shared" si="3"/>
        <v>2.121272265068711</v>
      </c>
      <c r="U34" s="5">
        <f t="shared" si="4"/>
        <v>40.165842008721185</v>
      </c>
      <c r="V34" s="5">
        <f t="shared" si="5"/>
        <v>0.6684587631654685</v>
      </c>
      <c r="W34" s="5">
        <f t="shared" si="6"/>
        <v>2.947507135416255</v>
      </c>
      <c r="X34" s="5">
        <f t="shared" si="7"/>
        <v>1.080150905673709</v>
      </c>
      <c r="Y34" s="5">
        <f t="shared" si="8"/>
        <v>0.05884438399192606</v>
      </c>
      <c r="Z34" s="54">
        <v>16185.213963923541</v>
      </c>
    </row>
    <row r="35" spans="1:26" ht="12.75">
      <c r="A35" s="31">
        <v>38800</v>
      </c>
      <c r="B35" s="35">
        <v>33</v>
      </c>
      <c r="C35" s="35">
        <v>24880</v>
      </c>
      <c r="D35" s="33">
        <v>2.831</v>
      </c>
      <c r="E35" s="12">
        <v>47.673240909778016</v>
      </c>
      <c r="F35" s="12">
        <v>4.07738526995943</v>
      </c>
      <c r="G35" s="13">
        <v>92.42411215251597</v>
      </c>
      <c r="H35" s="12">
        <v>1.6813807315409388</v>
      </c>
      <c r="I35" s="12">
        <v>5.46764742022499</v>
      </c>
      <c r="J35" s="12">
        <v>2.524780967387917</v>
      </c>
      <c r="K35" s="12">
        <v>0.1779501615107506</v>
      </c>
      <c r="L35" s="4">
        <f t="shared" si="9"/>
        <v>591.2118219352518</v>
      </c>
      <c r="M35" s="4">
        <f t="shared" si="10"/>
        <v>62.27909156385854</v>
      </c>
      <c r="N35" s="4">
        <f t="shared" si="11"/>
        <v>1092.192085591595</v>
      </c>
      <c r="O35" s="4">
        <f t="shared" si="12"/>
        <v>38.36261325788943</v>
      </c>
      <c r="P35" s="4">
        <f t="shared" si="13"/>
        <v>167.21015206671086</v>
      </c>
      <c r="Q35" s="4">
        <f t="shared" si="14"/>
        <v>61.79734753071308</v>
      </c>
      <c r="R35" s="4">
        <f t="shared" si="15"/>
        <v>3.4069968148243124</v>
      </c>
      <c r="S35" s="5">
        <f t="shared" si="2"/>
        <v>10.778684985121794</v>
      </c>
      <c r="T35" s="5">
        <f t="shared" si="3"/>
        <v>2.2708839174731703</v>
      </c>
      <c r="U35" s="5">
        <f t="shared" si="4"/>
        <v>43.898395723134854</v>
      </c>
      <c r="V35" s="5">
        <f t="shared" si="5"/>
        <v>0.6994084153448009</v>
      </c>
      <c r="W35" s="5">
        <f t="shared" si="6"/>
        <v>3.0484937691905167</v>
      </c>
      <c r="X35" s="5">
        <f t="shared" si="7"/>
        <v>1.126659036974737</v>
      </c>
      <c r="Y35" s="5">
        <f t="shared" si="8"/>
        <v>0.06211470077187734</v>
      </c>
      <c r="Z35" s="54">
        <v>16485.060302315396</v>
      </c>
    </row>
    <row r="36" spans="1:26" ht="12.75">
      <c r="A36" s="31">
        <v>38801</v>
      </c>
      <c r="B36" s="35">
        <v>34</v>
      </c>
      <c r="C36" s="35">
        <v>24872</v>
      </c>
      <c r="D36" s="33">
        <v>3.009</v>
      </c>
      <c r="E36" s="12">
        <v>53.216197717556305</v>
      </c>
      <c r="F36" s="12">
        <v>4.23856350562316</v>
      </c>
      <c r="G36" s="13">
        <v>95.45501033166397</v>
      </c>
      <c r="H36" s="12">
        <v>1.5151037760835515</v>
      </c>
      <c r="I36" s="12">
        <v>6.724231370844348</v>
      </c>
      <c r="J36" s="12">
        <v>3.002520652345718</v>
      </c>
      <c r="K36" s="12">
        <v>0.17423495211582574</v>
      </c>
      <c r="L36" s="4">
        <f t="shared" si="9"/>
        <v>644.4280196528081</v>
      </c>
      <c r="M36" s="4">
        <f t="shared" si="10"/>
        <v>66.5176550694817</v>
      </c>
      <c r="N36" s="4">
        <f t="shared" si="11"/>
        <v>1187.647095923259</v>
      </c>
      <c r="O36" s="4">
        <f t="shared" si="12"/>
        <v>39.87771703397298</v>
      </c>
      <c r="P36" s="4">
        <f t="shared" si="13"/>
        <v>173.9343834375552</v>
      </c>
      <c r="Q36" s="4">
        <f t="shared" si="14"/>
        <v>64.7998681830588</v>
      </c>
      <c r="R36" s="4">
        <f t="shared" si="15"/>
        <v>3.581231766940138</v>
      </c>
      <c r="S36" s="5">
        <f t="shared" si="2"/>
        <v>11.752675688103642</v>
      </c>
      <c r="T36" s="5">
        <f t="shared" si="3"/>
        <v>2.4262148873847624</v>
      </c>
      <c r="U36" s="5">
        <f t="shared" si="4"/>
        <v>47.75036570936229</v>
      </c>
      <c r="V36" s="5">
        <f t="shared" si="5"/>
        <v>0.727264894122312</v>
      </c>
      <c r="W36" s="5">
        <f t="shared" si="6"/>
        <v>3.172106639083107</v>
      </c>
      <c r="X36" s="5">
        <f t="shared" si="7"/>
        <v>1.1817795194530185</v>
      </c>
      <c r="Y36" s="5">
        <f t="shared" si="8"/>
        <v>0.06531226799147824</v>
      </c>
      <c r="Z36" s="54">
        <v>17662.166291935504</v>
      </c>
    </row>
    <row r="37" spans="1:26" ht="12.75">
      <c r="A37" s="31">
        <v>38802</v>
      </c>
      <c r="B37" s="35">
        <v>35</v>
      </c>
      <c r="C37" s="35">
        <v>24856</v>
      </c>
      <c r="D37" s="33">
        <v>3.205</v>
      </c>
      <c r="E37" s="12">
        <v>53.97162176048084</v>
      </c>
      <c r="F37" s="12">
        <v>4.2603665531328625</v>
      </c>
      <c r="G37" s="13">
        <v>98.41969324889995</v>
      </c>
      <c r="H37" s="12">
        <v>1.6578111073863808</v>
      </c>
      <c r="I37" s="12">
        <v>7.389995496402429</v>
      </c>
      <c r="J37" s="12">
        <v>3.2919894643349834</v>
      </c>
      <c r="K37" s="12">
        <v>0.22031107304234251</v>
      </c>
      <c r="L37" s="4">
        <f t="shared" si="9"/>
        <v>698.3996414132889</v>
      </c>
      <c r="M37" s="4">
        <f t="shared" si="10"/>
        <v>70.77802162261457</v>
      </c>
      <c r="N37" s="4">
        <f t="shared" si="11"/>
        <v>1286.066789172159</v>
      </c>
      <c r="O37" s="4">
        <f t="shared" si="12"/>
        <v>41.53552814135936</v>
      </c>
      <c r="P37" s="4">
        <f t="shared" si="13"/>
        <v>181.32437893395763</v>
      </c>
      <c r="Q37" s="4">
        <f t="shared" si="14"/>
        <v>68.0918576473938</v>
      </c>
      <c r="R37" s="4">
        <f t="shared" si="15"/>
        <v>3.8015428399824804</v>
      </c>
      <c r="S37" s="5">
        <f t="shared" si="2"/>
        <v>12.74517530355117</v>
      </c>
      <c r="T37" s="5">
        <f t="shared" si="3"/>
        <v>2.58327249823125</v>
      </c>
      <c r="U37" s="5">
        <f t="shared" si="4"/>
        <v>51.74069798729316</v>
      </c>
      <c r="V37" s="5">
        <f t="shared" si="5"/>
        <v>0.7579866255600501</v>
      </c>
      <c r="W37" s="5">
        <f t="shared" si="6"/>
        <v>3.309009425669584</v>
      </c>
      <c r="X37" s="5">
        <f t="shared" si="7"/>
        <v>1.2426161340866522</v>
      </c>
      <c r="Y37" s="5">
        <f t="shared" si="8"/>
        <v>0.0693747920910868</v>
      </c>
      <c r="Z37" s="54">
        <v>19670.034112772468</v>
      </c>
    </row>
    <row r="38" spans="1:26" ht="12.75">
      <c r="A38" s="31">
        <v>38803</v>
      </c>
      <c r="B38" s="35">
        <v>36</v>
      </c>
      <c r="C38" s="35">
        <v>24825</v>
      </c>
      <c r="D38" s="33">
        <v>3.406</v>
      </c>
      <c r="E38" s="12">
        <v>51.356183721571405</v>
      </c>
      <c r="F38" s="12">
        <v>3.939243024615902</v>
      </c>
      <c r="G38" s="13">
        <v>101.31292134662395</v>
      </c>
      <c r="H38" s="12">
        <v>1.0584185858795851</v>
      </c>
      <c r="I38" s="12">
        <v>10.252128813891488</v>
      </c>
      <c r="J38" s="12">
        <v>4.441442960421418</v>
      </c>
      <c r="K38" s="12">
        <v>0.28474188673915823</v>
      </c>
      <c r="L38" s="4">
        <f t="shared" si="9"/>
        <v>749.7558251348603</v>
      </c>
      <c r="M38" s="4">
        <f t="shared" si="10"/>
        <v>74.71726464723048</v>
      </c>
      <c r="N38" s="4">
        <f t="shared" si="11"/>
        <v>1387.3797105187828</v>
      </c>
      <c r="O38" s="4">
        <f t="shared" si="12"/>
        <v>42.593946727238944</v>
      </c>
      <c r="P38" s="4">
        <f t="shared" si="13"/>
        <v>191.57650774784912</v>
      </c>
      <c r="Q38" s="4">
        <f t="shared" si="14"/>
        <v>72.5333006078152</v>
      </c>
      <c r="R38" s="4">
        <f t="shared" si="15"/>
        <v>4.0862847267216384</v>
      </c>
      <c r="S38" s="5">
        <f t="shared" si="2"/>
        <v>13.699465952917327</v>
      </c>
      <c r="T38" s="5">
        <f t="shared" si="3"/>
        <v>2.730453272425679</v>
      </c>
      <c r="U38" s="5">
        <f t="shared" si="4"/>
        <v>55.886393172962045</v>
      </c>
      <c r="V38" s="5">
        <f t="shared" si="5"/>
        <v>0.7782724767563177</v>
      </c>
      <c r="W38" s="5">
        <f t="shared" si="6"/>
        <v>3.500467428577014</v>
      </c>
      <c r="X38" s="5">
        <f t="shared" si="7"/>
        <v>1.3253214564231612</v>
      </c>
      <c r="Y38" s="5">
        <f t="shared" si="8"/>
        <v>0.07466419947798329</v>
      </c>
      <c r="Z38" s="54">
        <v>29582.666528276965</v>
      </c>
    </row>
    <row r="39" spans="1:26" ht="12.75">
      <c r="A39" s="31">
        <v>38804</v>
      </c>
      <c r="B39" s="35">
        <v>37</v>
      </c>
      <c r="C39" s="35">
        <v>24780</v>
      </c>
      <c r="D39" s="33">
        <v>3.501</v>
      </c>
      <c r="E39" s="12">
        <v>54.08273291613339</v>
      </c>
      <c r="F39" s="12">
        <v>3.834866984963266</v>
      </c>
      <c r="G39" s="13">
        <v>104.12965690723594</v>
      </c>
      <c r="H39" s="12">
        <v>1.1658142981758972</v>
      </c>
      <c r="I39" s="12">
        <v>12.004991069232156</v>
      </c>
      <c r="J39" s="12">
        <v>5.233239239070698</v>
      </c>
      <c r="K39" s="12">
        <v>0.26708672120315563</v>
      </c>
      <c r="L39" s="4">
        <f t="shared" si="9"/>
        <v>803.8385580509937</v>
      </c>
      <c r="M39" s="4">
        <f t="shared" si="10"/>
        <v>78.55213163219375</v>
      </c>
      <c r="N39" s="4">
        <f t="shared" si="11"/>
        <v>1491.5093674260188</v>
      </c>
      <c r="O39" s="4">
        <f t="shared" si="12"/>
        <v>43.75976102541484</v>
      </c>
      <c r="P39" s="4">
        <f t="shared" si="13"/>
        <v>203.58149881708127</v>
      </c>
      <c r="Q39" s="4">
        <f t="shared" si="14"/>
        <v>77.7665398468859</v>
      </c>
      <c r="R39" s="4">
        <f t="shared" si="15"/>
        <v>4.353371447924794</v>
      </c>
      <c r="S39" s="5">
        <f t="shared" si="2"/>
        <v>14.71433292703514</v>
      </c>
      <c r="T39" s="5">
        <f t="shared" si="3"/>
        <v>2.875806852975229</v>
      </c>
      <c r="U39" s="5">
        <f t="shared" si="4"/>
        <v>60.19004711162303</v>
      </c>
      <c r="V39" s="5">
        <f t="shared" si="5"/>
        <v>0.8010261340245429</v>
      </c>
      <c r="W39" s="5">
        <f t="shared" si="6"/>
        <v>3.726576588516064</v>
      </c>
      <c r="X39" s="5">
        <f t="shared" si="7"/>
        <v>1.4235231022819792</v>
      </c>
      <c r="Y39" s="5">
        <f t="shared" si="8"/>
        <v>0.07968883328404708</v>
      </c>
      <c r="Z39" s="54">
        <v>29614.13502819735</v>
      </c>
    </row>
    <row r="40" spans="1:26" ht="12.75">
      <c r="A40" s="31">
        <v>38805</v>
      </c>
      <c r="B40" s="35">
        <v>38</v>
      </c>
      <c r="C40" s="35">
        <v>24759</v>
      </c>
      <c r="D40" s="33">
        <v>3.73</v>
      </c>
      <c r="E40" s="12">
        <v>52.51723651018499</v>
      </c>
      <c r="F40" s="12">
        <v>4.065980263043784</v>
      </c>
      <c r="G40" s="13">
        <v>106.86506405313598</v>
      </c>
      <c r="H40" s="12">
        <v>2.4453924641170586</v>
      </c>
      <c r="I40" s="12">
        <v>9.846686626596899</v>
      </c>
      <c r="J40" s="12">
        <v>4.60874723669224</v>
      </c>
      <c r="K40" s="12">
        <v>0.29658023482200446</v>
      </c>
      <c r="L40" s="4">
        <f t="shared" si="9"/>
        <v>856.3557945611786</v>
      </c>
      <c r="M40" s="4">
        <f t="shared" si="10"/>
        <v>82.61811189523753</v>
      </c>
      <c r="N40" s="4">
        <f t="shared" si="11"/>
        <v>1598.3744314791547</v>
      </c>
      <c r="O40" s="4">
        <f t="shared" si="12"/>
        <v>46.205153489531895</v>
      </c>
      <c r="P40" s="4">
        <f t="shared" si="13"/>
        <v>213.42818544367816</v>
      </c>
      <c r="Q40" s="4">
        <f t="shared" si="14"/>
        <v>82.37528708357814</v>
      </c>
      <c r="R40" s="4">
        <f t="shared" si="15"/>
        <v>4.649951682746798</v>
      </c>
      <c r="S40" s="5">
        <f t="shared" si="2"/>
        <v>15.688961121731518</v>
      </c>
      <c r="T40" s="5">
        <f t="shared" si="3"/>
        <v>3.0272285274590853</v>
      </c>
      <c r="U40" s="5">
        <f t="shared" si="4"/>
        <v>64.55730972491436</v>
      </c>
      <c r="V40" s="5">
        <f t="shared" si="5"/>
        <v>0.8465066288158515</v>
      </c>
      <c r="W40" s="5">
        <f t="shared" si="6"/>
        <v>3.910134695151356</v>
      </c>
      <c r="X40" s="5">
        <f t="shared" si="7"/>
        <v>1.5091655648899813</v>
      </c>
      <c r="Y40" s="5">
        <f t="shared" si="8"/>
        <v>0.08518995449307112</v>
      </c>
      <c r="Z40" s="54">
        <v>31093.533243640082</v>
      </c>
    </row>
    <row r="41" spans="1:26" ht="12.75">
      <c r="A41" s="31">
        <v>38806</v>
      </c>
      <c r="B41" s="35">
        <v>39</v>
      </c>
      <c r="C41" s="35">
        <v>24728</v>
      </c>
      <c r="D41" s="33">
        <v>3.833</v>
      </c>
      <c r="E41" s="12">
        <v>53.362393520731075</v>
      </c>
      <c r="F41" s="12">
        <v>3.612925416744576</v>
      </c>
      <c r="G41" s="13">
        <v>109.51450874672398</v>
      </c>
      <c r="H41" s="12">
        <v>1.8549524653617822</v>
      </c>
      <c r="I41" s="12">
        <v>15.068041550001118</v>
      </c>
      <c r="J41" s="12">
        <v>7.6901234443250885</v>
      </c>
      <c r="K41" s="12">
        <v>0.3700795840729518</v>
      </c>
      <c r="L41" s="4">
        <f t="shared" si="9"/>
        <v>909.7181880819097</v>
      </c>
      <c r="M41" s="4">
        <f t="shared" si="10"/>
        <v>86.2310373119821</v>
      </c>
      <c r="N41" s="4">
        <f t="shared" si="11"/>
        <v>1707.8889402258787</v>
      </c>
      <c r="O41" s="4">
        <f t="shared" si="12"/>
        <v>48.06010595489368</v>
      </c>
      <c r="P41" s="4">
        <f t="shared" si="13"/>
        <v>228.49622699367927</v>
      </c>
      <c r="Q41" s="4">
        <f t="shared" si="14"/>
        <v>90.06541052790323</v>
      </c>
      <c r="R41" s="4">
        <f t="shared" si="15"/>
        <v>5.02003126681975</v>
      </c>
      <c r="S41" s="5">
        <f t="shared" si="2"/>
        <v>16.68748665941258</v>
      </c>
      <c r="T41" s="5">
        <f t="shared" si="3"/>
        <v>3.163571540336063</v>
      </c>
      <c r="U41" s="5">
        <f t="shared" si="4"/>
        <v>69.06700664129241</v>
      </c>
      <c r="V41" s="5">
        <f t="shared" si="5"/>
        <v>0.8815943085223137</v>
      </c>
      <c r="W41" s="5">
        <f t="shared" si="6"/>
        <v>4.191438392281338</v>
      </c>
      <c r="X41" s="5">
        <f t="shared" si="7"/>
        <v>1.652121894834071</v>
      </c>
      <c r="Y41" s="5">
        <f t="shared" si="8"/>
        <v>0.09208533575822705</v>
      </c>
      <c r="Z41" s="54">
        <v>69858.52448042143</v>
      </c>
    </row>
    <row r="42" spans="1:26" ht="12.75">
      <c r="A42" s="31">
        <v>38807</v>
      </c>
      <c r="B42" s="35">
        <v>40</v>
      </c>
      <c r="C42" s="35">
        <v>24709</v>
      </c>
      <c r="D42" s="33">
        <v>4.068</v>
      </c>
      <c r="E42" s="12">
        <v>50.57598256756708</v>
      </c>
      <c r="F42" s="12">
        <v>3.277097480708383</v>
      </c>
      <c r="G42" s="13">
        <v>112.07355879039996</v>
      </c>
      <c r="H42" s="12">
        <v>1.7270006066700931</v>
      </c>
      <c r="I42" s="12">
        <v>16.34226224504177</v>
      </c>
      <c r="J42" s="12">
        <v>6.999356696600874</v>
      </c>
      <c r="K42" s="12">
        <v>0.44499725936565937</v>
      </c>
      <c r="L42" s="4">
        <f t="shared" si="9"/>
        <v>960.2941706494768</v>
      </c>
      <c r="M42" s="4">
        <f t="shared" si="10"/>
        <v>89.50813479269048</v>
      </c>
      <c r="N42" s="4">
        <f t="shared" si="11"/>
        <v>1819.9624990162788</v>
      </c>
      <c r="O42" s="4">
        <f t="shared" si="12"/>
        <v>49.787106561563775</v>
      </c>
      <c r="P42" s="4">
        <f t="shared" si="13"/>
        <v>244.83848923872105</v>
      </c>
      <c r="Q42" s="4">
        <f t="shared" si="14"/>
        <v>97.0647672245041</v>
      </c>
      <c r="R42" s="4">
        <f t="shared" si="15"/>
        <v>5.465028526185409</v>
      </c>
      <c r="S42" s="5">
        <f t="shared" si="2"/>
        <v>17.628776389437157</v>
      </c>
      <c r="T42" s="5">
        <f t="shared" si="3"/>
        <v>3.286324006796261</v>
      </c>
      <c r="U42" s="5">
        <f t="shared" si="4"/>
        <v>73.65585410240313</v>
      </c>
      <c r="V42" s="5">
        <f t="shared" si="5"/>
        <v>0.9139759414110377</v>
      </c>
      <c r="W42" s="5">
        <f t="shared" si="6"/>
        <v>4.494667478193528</v>
      </c>
      <c r="X42" s="5">
        <f t="shared" si="7"/>
        <v>1.781884269417421</v>
      </c>
      <c r="Y42" s="5">
        <f t="shared" si="8"/>
        <v>0.10032526364797045</v>
      </c>
      <c r="Z42" s="54">
        <v>67729.13235824401</v>
      </c>
    </row>
    <row r="43" spans="1:26" ht="12.75">
      <c r="A43" s="31">
        <v>38808</v>
      </c>
      <c r="B43" s="35">
        <v>41</v>
      </c>
      <c r="C43" s="35">
        <v>24698</v>
      </c>
      <c r="D43" s="33">
        <v>4.235</v>
      </c>
      <c r="E43" s="12">
        <v>48.99705696509942</v>
      </c>
      <c r="F43" s="12">
        <v>3.698847689504705</v>
      </c>
      <c r="G43" s="13">
        <v>114.53798382656396</v>
      </c>
      <c r="H43" s="12">
        <v>1.4191805276887333</v>
      </c>
      <c r="I43" s="12">
        <v>13.90373035848816</v>
      </c>
      <c r="J43" s="12">
        <v>5.980546199330604</v>
      </c>
      <c r="K43" s="12">
        <v>0.4427837223617527</v>
      </c>
      <c r="L43" s="4">
        <f t="shared" si="9"/>
        <v>1009.2912276145762</v>
      </c>
      <c r="M43" s="4">
        <f t="shared" si="10"/>
        <v>93.20698248219519</v>
      </c>
      <c r="N43" s="4">
        <f t="shared" si="11"/>
        <v>1934.5004828428428</v>
      </c>
      <c r="O43" s="4">
        <f t="shared" si="12"/>
        <v>51.206287089252505</v>
      </c>
      <c r="P43" s="4">
        <f t="shared" si="13"/>
        <v>258.7422195972092</v>
      </c>
      <c r="Q43" s="4">
        <f t="shared" si="14"/>
        <v>103.0453134238347</v>
      </c>
      <c r="R43" s="4">
        <f t="shared" si="15"/>
        <v>5.907812248547162</v>
      </c>
      <c r="S43" s="5">
        <f t="shared" si="2"/>
        <v>18.53650096550214</v>
      </c>
      <c r="T43" s="5">
        <f t="shared" si="3"/>
        <v>3.4236527049901806</v>
      </c>
      <c r="U43" s="5">
        <f t="shared" si="4"/>
        <v>78.32619980738694</v>
      </c>
      <c r="V43" s="5">
        <f t="shared" si="5"/>
        <v>0.9404474784875269</v>
      </c>
      <c r="W43" s="5">
        <f t="shared" si="6"/>
        <v>4.752023273515835</v>
      </c>
      <c r="X43" s="5">
        <f t="shared" si="7"/>
        <v>1.8925157571079207</v>
      </c>
      <c r="Y43" s="5">
        <f t="shared" si="8"/>
        <v>0.10850205020410532</v>
      </c>
      <c r="Z43" s="54">
        <v>57933.11166140723</v>
      </c>
    </row>
    <row r="44" spans="1:26" ht="12.75">
      <c r="A44" s="31">
        <v>38809</v>
      </c>
      <c r="B44" s="35">
        <v>42</v>
      </c>
      <c r="C44" s="35">
        <v>24677</v>
      </c>
      <c r="D44" s="33">
        <v>4.274</v>
      </c>
      <c r="E44" s="12">
        <v>56.666563205140214</v>
      </c>
      <c r="F44" s="12">
        <v>3.7747046986691726</v>
      </c>
      <c r="G44" s="13">
        <v>116.90375533761595</v>
      </c>
      <c r="H44" s="13">
        <v>2.1258665999999997</v>
      </c>
      <c r="I44" s="12">
        <v>10.686324050100225</v>
      </c>
      <c r="J44" s="12">
        <v>4.600026569097232</v>
      </c>
      <c r="K44" s="12">
        <v>0.3966785193633699</v>
      </c>
      <c r="L44" s="4">
        <f t="shared" si="9"/>
        <v>1065.9577908197164</v>
      </c>
      <c r="M44" s="4">
        <f t="shared" si="10"/>
        <v>96.98168718086436</v>
      </c>
      <c r="N44" s="4">
        <f t="shared" si="11"/>
        <v>2051.404238180459</v>
      </c>
      <c r="O44" s="4">
        <f t="shared" si="12"/>
        <v>53.33215368925251</v>
      </c>
      <c r="P44" s="4">
        <f t="shared" si="13"/>
        <v>269.4285436473094</v>
      </c>
      <c r="Q44" s="4">
        <f t="shared" si="14"/>
        <v>107.64533999293194</v>
      </c>
      <c r="R44" s="4">
        <f t="shared" si="15"/>
        <v>6.304490767910532</v>
      </c>
      <c r="S44" s="5">
        <f t="shared" si="2"/>
        <v>19.59389123134187</v>
      </c>
      <c r="T44" s="5">
        <f t="shared" si="3"/>
        <v>3.5653356003760646</v>
      </c>
      <c r="U44" s="5">
        <f t="shared" si="4"/>
        <v>83.13021186450779</v>
      </c>
      <c r="V44" s="5">
        <f t="shared" si="5"/>
        <v>0.9803243876259246</v>
      </c>
      <c r="W44" s="5">
        <f t="shared" si="6"/>
        <v>4.952497767087554</v>
      </c>
      <c r="X44" s="5">
        <f t="shared" si="7"/>
        <v>1.978681615301452</v>
      </c>
      <c r="Y44" s="5">
        <f t="shared" si="8"/>
        <v>0.11588592666548679</v>
      </c>
      <c r="Z44" s="54">
        <v>71690.44475012476</v>
      </c>
    </row>
    <row r="45" spans="1:26" ht="12.75">
      <c r="A45" s="31">
        <v>38810</v>
      </c>
      <c r="B45" s="35">
        <v>43</v>
      </c>
      <c r="C45" s="35">
        <v>24643</v>
      </c>
      <c r="D45" s="33">
        <v>4.58</v>
      </c>
      <c r="E45" s="12">
        <v>56.343722518210534</v>
      </c>
      <c r="F45" s="12">
        <v>4.253618971112212</v>
      </c>
      <c r="G45" s="13">
        <v>119.16704664595596</v>
      </c>
      <c r="H45" s="13">
        <v>2.1983072</v>
      </c>
      <c r="I45" s="12">
        <v>10.654419816522848</v>
      </c>
      <c r="J45" s="12">
        <v>5.7629080363485645</v>
      </c>
      <c r="K45" s="12">
        <v>0.43812471555185456</v>
      </c>
      <c r="L45" s="4">
        <f t="shared" si="9"/>
        <v>1122.301513337927</v>
      </c>
      <c r="M45" s="4">
        <f t="shared" si="10"/>
        <v>101.23530615197657</v>
      </c>
      <c r="N45" s="4">
        <f t="shared" si="11"/>
        <v>2170.5712848264147</v>
      </c>
      <c r="O45" s="4">
        <f t="shared" si="12"/>
        <v>55.53046088925251</v>
      </c>
      <c r="P45" s="4">
        <f t="shared" si="13"/>
        <v>280.0829634638323</v>
      </c>
      <c r="Q45" s="4">
        <f t="shared" si="14"/>
        <v>113.4082480292805</v>
      </c>
      <c r="R45" s="4">
        <f t="shared" si="15"/>
        <v>6.742615483462386</v>
      </c>
      <c r="S45" s="5">
        <f t="shared" si="2"/>
        <v>20.658035403566274</v>
      </c>
      <c r="T45" s="5">
        <f t="shared" si="3"/>
        <v>3.7268461527035326</v>
      </c>
      <c r="U45" s="5">
        <f t="shared" si="4"/>
        <v>88.08064297473581</v>
      </c>
      <c r="V45" s="5">
        <f t="shared" si="5"/>
        <v>1.0221408537663816</v>
      </c>
      <c r="W45" s="5">
        <f t="shared" si="6"/>
        <v>5.155445044320673</v>
      </c>
      <c r="X45" s="5">
        <f t="shared" si="7"/>
        <v>2.0874885892984474</v>
      </c>
      <c r="Y45" s="5">
        <f t="shared" si="8"/>
        <v>0.12411031056683597</v>
      </c>
      <c r="Z45" s="54">
        <v>48649.90886336696</v>
      </c>
    </row>
    <row r="46" spans="1:26" ht="12.75">
      <c r="A46" s="31">
        <v>38811</v>
      </c>
      <c r="B46" s="35">
        <v>44</v>
      </c>
      <c r="C46" s="35">
        <v>24619</v>
      </c>
      <c r="D46" s="33">
        <v>4.701</v>
      </c>
      <c r="E46" s="12">
        <v>57.604771169009055</v>
      </c>
      <c r="F46" s="12">
        <v>4.438001144066258</v>
      </c>
      <c r="G46" s="13">
        <v>121.32423291398396</v>
      </c>
      <c r="H46" s="12">
        <v>3.14050202375929</v>
      </c>
      <c r="I46" s="12">
        <v>10.144619087365527</v>
      </c>
      <c r="J46" s="12">
        <v>5.0792393376302245</v>
      </c>
      <c r="K46" s="12">
        <v>0.37457992148072566</v>
      </c>
      <c r="L46" s="4">
        <f t="shared" si="9"/>
        <v>1179.9062845069361</v>
      </c>
      <c r="M46" s="4">
        <f t="shared" si="10"/>
        <v>105.67330729604284</v>
      </c>
      <c r="N46" s="4">
        <f t="shared" si="11"/>
        <v>2291.8955177403986</v>
      </c>
      <c r="O46" s="4">
        <f t="shared" si="12"/>
        <v>58.6709629130118</v>
      </c>
      <c r="P46" s="4">
        <f t="shared" si="13"/>
        <v>290.2275825511978</v>
      </c>
      <c r="Q46" s="4">
        <f t="shared" si="14"/>
        <v>118.48748736691073</v>
      </c>
      <c r="R46" s="4">
        <f t="shared" si="15"/>
        <v>7.117195404943112</v>
      </c>
      <c r="S46" s="5">
        <f t="shared" si="2"/>
        <v>21.739530064273378</v>
      </c>
      <c r="T46" s="5">
        <f t="shared" si="3"/>
        <v>3.8940178065303246</v>
      </c>
      <c r="U46" s="5">
        <f t="shared" si="4"/>
        <v>93.09458214145167</v>
      </c>
      <c r="V46" s="5">
        <f t="shared" si="5"/>
        <v>1.0810003971461941</v>
      </c>
      <c r="W46" s="5">
        <f t="shared" si="6"/>
        <v>5.347383380528184</v>
      </c>
      <c r="X46" s="5">
        <f t="shared" si="7"/>
        <v>2.1831075295353473</v>
      </c>
      <c r="Y46" s="5">
        <f t="shared" si="8"/>
        <v>0.13113285818604312</v>
      </c>
      <c r="Z46" s="54">
        <v>39344.832178077566</v>
      </c>
    </row>
    <row r="47" spans="1:26" ht="12.75">
      <c r="A47" s="31">
        <v>38812</v>
      </c>
      <c r="B47" s="35">
        <v>45</v>
      </c>
      <c r="C47" s="35">
        <v>24598</v>
      </c>
      <c r="D47" s="33">
        <v>4.956</v>
      </c>
      <c r="E47" s="12">
        <v>59.52694119598443</v>
      </c>
      <c r="F47" s="12">
        <v>4.352340801282391</v>
      </c>
      <c r="G47" s="13">
        <v>123.37189114409998</v>
      </c>
      <c r="H47" s="13">
        <v>2.3485620000000003</v>
      </c>
      <c r="I47" s="12">
        <v>11.337944215435343</v>
      </c>
      <c r="J47" s="12">
        <v>4.849663386040847</v>
      </c>
      <c r="K47" s="12">
        <v>0.41334863896057905</v>
      </c>
      <c r="L47" s="4">
        <f t="shared" si="9"/>
        <v>1239.4332257029205</v>
      </c>
      <c r="M47" s="4">
        <f t="shared" si="10"/>
        <v>110.02564809732523</v>
      </c>
      <c r="N47" s="4">
        <f t="shared" si="11"/>
        <v>2415.2674088844988</v>
      </c>
      <c r="O47" s="4">
        <f t="shared" si="12"/>
        <v>61.0195249130118</v>
      </c>
      <c r="P47" s="4">
        <f t="shared" si="13"/>
        <v>301.5655267666332</v>
      </c>
      <c r="Q47" s="4">
        <f t="shared" si="14"/>
        <v>123.33715075295157</v>
      </c>
      <c r="R47" s="4">
        <f t="shared" si="15"/>
        <v>7.53054404390369</v>
      </c>
      <c r="S47" s="5">
        <f t="shared" si="2"/>
        <v>22.855797673747652</v>
      </c>
      <c r="T47" s="5">
        <f t="shared" si="3"/>
        <v>4.057861125046486</v>
      </c>
      <c r="U47" s="5">
        <f t="shared" si="4"/>
        <v>98.18958488025444</v>
      </c>
      <c r="V47" s="5">
        <f t="shared" si="5"/>
        <v>1.1252319904277646</v>
      </c>
      <c r="W47" s="5">
        <f t="shared" si="6"/>
        <v>5.561026219259486</v>
      </c>
      <c r="X47" s="5">
        <f t="shared" si="7"/>
        <v>2.2744016416594373</v>
      </c>
      <c r="Y47" s="5">
        <f t="shared" si="8"/>
        <v>0.1388671753115991</v>
      </c>
      <c r="Z47" s="54">
        <v>51934.059905987764</v>
      </c>
    </row>
    <row r="48" spans="1:26" ht="12.75">
      <c r="A48" s="31">
        <v>38813</v>
      </c>
      <c r="B48" s="35">
        <v>46</v>
      </c>
      <c r="C48" s="35">
        <v>24579</v>
      </c>
      <c r="D48" s="33">
        <v>5.034</v>
      </c>
      <c r="E48" s="12">
        <v>62.382615812396224</v>
      </c>
      <c r="F48" s="12">
        <v>4.044853105745503</v>
      </c>
      <c r="G48" s="13">
        <v>125.30680017870398</v>
      </c>
      <c r="H48" s="13">
        <v>2.4263762</v>
      </c>
      <c r="I48" s="12">
        <v>14.992681947631509</v>
      </c>
      <c r="J48" s="12">
        <v>7.129460806521708</v>
      </c>
      <c r="K48" s="12">
        <v>0.4822323110742002</v>
      </c>
      <c r="L48" s="4">
        <f t="shared" si="9"/>
        <v>1301.8158415153166</v>
      </c>
      <c r="M48" s="4">
        <f t="shared" si="10"/>
        <v>114.07050120307073</v>
      </c>
      <c r="N48" s="4">
        <f t="shared" si="11"/>
        <v>2540.574209063203</v>
      </c>
      <c r="O48" s="4">
        <f t="shared" si="12"/>
        <v>63.4459011130118</v>
      </c>
      <c r="P48" s="4">
        <f t="shared" si="13"/>
        <v>316.5582087142647</v>
      </c>
      <c r="Q48" s="4">
        <f t="shared" si="14"/>
        <v>130.46661155947328</v>
      </c>
      <c r="R48" s="4">
        <f t="shared" si="15"/>
        <v>8.012776354977891</v>
      </c>
      <c r="S48" s="5">
        <f t="shared" si="2"/>
        <v>24.02472296315341</v>
      </c>
      <c r="T48" s="5">
        <f t="shared" si="3"/>
        <v>4.210291659197924</v>
      </c>
      <c r="U48" s="5">
        <f t="shared" si="4"/>
        <v>103.36361158156161</v>
      </c>
      <c r="V48" s="5">
        <f t="shared" si="5"/>
        <v>1.1708800498336853</v>
      </c>
      <c r="W48" s="5">
        <f t="shared" si="6"/>
        <v>5.842011614499796</v>
      </c>
      <c r="X48" s="5">
        <f t="shared" si="7"/>
        <v>2.407732413986618</v>
      </c>
      <c r="Y48" s="5">
        <f t="shared" si="8"/>
        <v>0.14787401255616467</v>
      </c>
      <c r="Z48" s="54">
        <v>69074.51386906987</v>
      </c>
    </row>
    <row r="49" spans="1:26" ht="12.75">
      <c r="A49" s="31">
        <v>38814</v>
      </c>
      <c r="B49" s="35">
        <v>47</v>
      </c>
      <c r="C49" s="35">
        <v>24486</v>
      </c>
      <c r="D49" s="33">
        <v>5.374</v>
      </c>
      <c r="E49" s="12">
        <v>63.6024008696773</v>
      </c>
      <c r="F49" s="12">
        <v>3.7423013819012487</v>
      </c>
      <c r="G49" s="13">
        <v>127.12594070019597</v>
      </c>
      <c r="H49" s="13">
        <v>2.5059816</v>
      </c>
      <c r="I49" s="12">
        <v>15.21831316027349</v>
      </c>
      <c r="J49" s="12">
        <v>6.596249646954568</v>
      </c>
      <c r="K49" s="12">
        <v>0.492566703856282</v>
      </c>
      <c r="L49" s="4">
        <f t="shared" si="9"/>
        <v>1365.4182423849938</v>
      </c>
      <c r="M49" s="4">
        <f t="shared" si="10"/>
        <v>117.81280258497198</v>
      </c>
      <c r="N49" s="4">
        <f t="shared" si="11"/>
        <v>2667.7001497633987</v>
      </c>
      <c r="O49" s="4">
        <f t="shared" si="12"/>
        <v>65.9518827130118</v>
      </c>
      <c r="P49" s="4">
        <f t="shared" si="13"/>
        <v>331.7765218745382</v>
      </c>
      <c r="Q49" s="4">
        <f t="shared" si="14"/>
        <v>137.06286120642784</v>
      </c>
      <c r="R49" s="4">
        <f t="shared" si="15"/>
        <v>8.505343058834173</v>
      </c>
      <c r="S49" s="5">
        <f t="shared" si="2"/>
        <v>25.29419728603419</v>
      </c>
      <c r="T49" s="5">
        <f t="shared" si="3"/>
        <v>4.36493402373138</v>
      </c>
      <c r="U49" s="5">
        <f t="shared" si="4"/>
        <v>108.9479763850118</v>
      </c>
      <c r="V49" s="5">
        <f t="shared" si="5"/>
        <v>1.2217501428825515</v>
      </c>
      <c r="W49" s="5">
        <f t="shared" si="6"/>
        <v>6.146117386355082</v>
      </c>
      <c r="X49" s="5">
        <f t="shared" si="7"/>
        <v>2.5390718714055245</v>
      </c>
      <c r="Y49" s="5">
        <f t="shared" si="8"/>
        <v>0.15756038599555586</v>
      </c>
      <c r="Z49" s="54">
        <v>98282.63944463301</v>
      </c>
    </row>
    <row r="50" spans="1:26" ht="12.75">
      <c r="A50" s="31">
        <v>38815</v>
      </c>
      <c r="B50" s="35">
        <v>48</v>
      </c>
      <c r="C50" s="35">
        <v>24284</v>
      </c>
      <c r="D50" s="33">
        <v>5.333</v>
      </c>
      <c r="E50" s="12">
        <v>60.643777533861204</v>
      </c>
      <c r="F50" s="12">
        <v>4.1534569658846845</v>
      </c>
      <c r="G50" s="13">
        <v>128.82649523097595</v>
      </c>
      <c r="H50" s="13">
        <v>2.5873782</v>
      </c>
      <c r="I50" s="12">
        <v>15.315813404682602</v>
      </c>
      <c r="J50" s="12">
        <v>7.854398711068167</v>
      </c>
      <c r="K50" s="12">
        <v>0.6606575207377031</v>
      </c>
      <c r="L50" s="4">
        <f t="shared" si="9"/>
        <v>1426.062019918855</v>
      </c>
      <c r="M50" s="4">
        <f t="shared" si="10"/>
        <v>121.96625955085666</v>
      </c>
      <c r="N50" s="4">
        <f t="shared" si="11"/>
        <v>2796.5266449943747</v>
      </c>
      <c r="O50" s="4">
        <f t="shared" si="12"/>
        <v>68.5392609130118</v>
      </c>
      <c r="P50" s="4">
        <f t="shared" si="13"/>
        <v>347.09233527922083</v>
      </c>
      <c r="Q50" s="4">
        <f t="shared" si="14"/>
        <v>144.917259917496</v>
      </c>
      <c r="R50" s="4">
        <f t="shared" si="15"/>
        <v>9.166000579571875</v>
      </c>
      <c r="S50" s="5">
        <f t="shared" si="2"/>
        <v>26.637363376510983</v>
      </c>
      <c r="T50" s="5">
        <f t="shared" si="3"/>
        <v>4.556407126689885</v>
      </c>
      <c r="U50" s="5">
        <f t="shared" si="4"/>
        <v>115.15922603337073</v>
      </c>
      <c r="V50" s="5">
        <f t="shared" si="5"/>
        <v>1.2802424950643285</v>
      </c>
      <c r="W50" s="5">
        <f t="shared" si="6"/>
        <v>6.483325781693896</v>
      </c>
      <c r="X50" s="5">
        <f t="shared" si="7"/>
        <v>2.7069045090831905</v>
      </c>
      <c r="Y50" s="5">
        <f t="shared" si="8"/>
        <v>0.17121140927745854</v>
      </c>
      <c r="Z50" s="54">
        <v>46422.007497855506</v>
      </c>
    </row>
    <row r="51" spans="1:26" ht="12.75">
      <c r="A51" s="31">
        <v>38816</v>
      </c>
      <c r="B51" s="35">
        <v>49</v>
      </c>
      <c r="C51" s="35">
        <v>24167</v>
      </c>
      <c r="D51" s="33">
        <v>5.451</v>
      </c>
      <c r="E51" s="12">
        <v>61.00789686208449</v>
      </c>
      <c r="F51" s="12">
        <v>4.78496660899067</v>
      </c>
      <c r="G51" s="13">
        <v>130.40584813344395</v>
      </c>
      <c r="H51" s="12">
        <v>0.7402234623968882</v>
      </c>
      <c r="I51" s="13">
        <v>10.592803490483103</v>
      </c>
      <c r="J51" s="13">
        <v>5.5934038722084285</v>
      </c>
      <c r="K51" s="13">
        <v>0.6835789869507174</v>
      </c>
      <c r="L51" s="4">
        <f t="shared" si="9"/>
        <v>1487.0699167809394</v>
      </c>
      <c r="M51" s="4">
        <f t="shared" si="10"/>
        <v>126.75122615984733</v>
      </c>
      <c r="N51" s="4">
        <f t="shared" si="11"/>
        <v>2926.932493127819</v>
      </c>
      <c r="O51" s="4">
        <f t="shared" si="12"/>
        <v>69.27948437540869</v>
      </c>
      <c r="P51" s="4">
        <f t="shared" si="13"/>
        <v>357.68513876970394</v>
      </c>
      <c r="Q51" s="4">
        <f t="shared" si="14"/>
        <v>150.51066378970444</v>
      </c>
      <c r="R51" s="4">
        <f t="shared" si="15"/>
        <v>9.849579566522593</v>
      </c>
      <c r="S51" s="5">
        <f t="shared" si="2"/>
        <v>27.911404570357686</v>
      </c>
      <c r="T51" s="5">
        <f t="shared" si="3"/>
        <v>4.758087986602123</v>
      </c>
      <c r="U51" s="5">
        <f t="shared" si="4"/>
        <v>121.11277747042739</v>
      </c>
      <c r="V51" s="5">
        <f t="shared" si="5"/>
        <v>1.3003340966063384</v>
      </c>
      <c r="W51" s="5">
        <f t="shared" si="6"/>
        <v>6.713534114533774</v>
      </c>
      <c r="X51" s="5">
        <f t="shared" si="7"/>
        <v>2.824994293665326</v>
      </c>
      <c r="Y51" s="5">
        <f t="shared" si="8"/>
        <v>0.18487066211671488</v>
      </c>
      <c r="Z51" s="54">
        <v>43845.82043478678</v>
      </c>
    </row>
    <row r="52" spans="1:26" ht="12.75">
      <c r="A52" s="31">
        <v>38817</v>
      </c>
      <c r="B52" s="35">
        <v>50</v>
      </c>
      <c r="C52" s="35">
        <v>24167</v>
      </c>
      <c r="D52" s="33">
        <v>5.451</v>
      </c>
      <c r="E52" s="12">
        <v>41.38434974813177</v>
      </c>
      <c r="F52" s="12">
        <v>1.9683221807041553</v>
      </c>
      <c r="G52" s="13">
        <v>131.86158560999993</v>
      </c>
      <c r="H52" s="12">
        <v>0.7722708301805177</v>
      </c>
      <c r="I52" s="13">
        <v>10.437653887575726</v>
      </c>
      <c r="J52" s="13">
        <v>5.575047257194764</v>
      </c>
      <c r="K52" s="13">
        <v>0.7156733024609482</v>
      </c>
      <c r="L52" s="4">
        <f t="shared" si="9"/>
        <v>1528.4542665290712</v>
      </c>
      <c r="M52" s="4">
        <f t="shared" si="10"/>
        <v>128.71954834055148</v>
      </c>
      <c r="N52" s="4">
        <f t="shared" si="11"/>
        <v>3058.794078737819</v>
      </c>
      <c r="O52" s="4">
        <f t="shared" si="12"/>
        <v>70.0517552055892</v>
      </c>
      <c r="P52" s="4">
        <f t="shared" si="13"/>
        <v>368.12279265727966</v>
      </c>
      <c r="Q52" s="4">
        <f t="shared" si="14"/>
        <v>156.0857110468992</v>
      </c>
      <c r="R52" s="4">
        <f t="shared" si="15"/>
        <v>10.56525286898354</v>
      </c>
      <c r="S52" s="5">
        <f t="shared" si="2"/>
        <v>28.688163830743857</v>
      </c>
      <c r="T52" s="5">
        <f t="shared" si="3"/>
        <v>4.831976424651314</v>
      </c>
      <c r="U52" s="5">
        <f t="shared" si="4"/>
        <v>126.56904368510028</v>
      </c>
      <c r="V52" s="5">
        <f t="shared" si="5"/>
        <v>1.3148291538567163</v>
      </c>
      <c r="W52" s="5">
        <f t="shared" si="6"/>
        <v>6.90944257662689</v>
      </c>
      <c r="X52" s="5">
        <f t="shared" si="7"/>
        <v>2.929634564938697</v>
      </c>
      <c r="Y52" s="5">
        <f t="shared" si="8"/>
        <v>0.19830341794061876</v>
      </c>
      <c r="Z52" s="54">
        <v>36761.79811725943</v>
      </c>
    </row>
    <row r="53" spans="1:26" ht="12.75">
      <c r="A53" s="31">
        <v>38818</v>
      </c>
      <c r="B53" s="37" t="s">
        <v>13</v>
      </c>
      <c r="C53" s="37"/>
      <c r="D53" s="37"/>
      <c r="E53" s="14">
        <v>77.10609923476419</v>
      </c>
      <c r="F53" s="14">
        <v>0.4844785319316524</v>
      </c>
      <c r="G53" s="14"/>
      <c r="H53" s="14">
        <v>0.7844943859194549</v>
      </c>
      <c r="I53" s="14"/>
      <c r="J53" s="14"/>
      <c r="K53" s="14"/>
      <c r="L53" s="4">
        <f aca="true" t="shared" si="16" ref="L53:L93">L52+E53</f>
        <v>1605.5603657638353</v>
      </c>
      <c r="M53" s="4">
        <f aca="true" t="shared" si="17" ref="M53:M93">M52+F53</f>
        <v>129.20402687248313</v>
      </c>
      <c r="N53" s="4">
        <f aca="true" t="shared" si="18" ref="N53:N93">N52+G53</f>
        <v>3058.794078737819</v>
      </c>
      <c r="O53" s="4">
        <f aca="true" t="shared" si="19" ref="O53:O93">O52+H53</f>
        <v>70.83624959150866</v>
      </c>
      <c r="P53" s="4">
        <f aca="true" t="shared" si="20" ref="P53:P93">P52+I53</f>
        <v>368.12279265727966</v>
      </c>
      <c r="Q53" s="4">
        <f aca="true" t="shared" si="21" ref="Q53:Q93">Q52+J53</f>
        <v>156.0857110468992</v>
      </c>
      <c r="R53" s="4">
        <f aca="true" t="shared" si="22" ref="R53:R93">R52+K53</f>
        <v>10.56525286898354</v>
      </c>
      <c r="S53" s="5"/>
      <c r="T53" s="5"/>
      <c r="U53" s="5"/>
      <c r="V53" s="5"/>
      <c r="W53" s="5"/>
      <c r="X53" s="5"/>
      <c r="Y53" s="5"/>
      <c r="Z53" s="54">
        <v>128940.96038778112</v>
      </c>
    </row>
    <row r="54" spans="1:26" ht="12.75">
      <c r="A54" s="31">
        <v>38819</v>
      </c>
      <c r="B54" s="37" t="s">
        <v>13</v>
      </c>
      <c r="C54" s="37"/>
      <c r="D54" s="37"/>
      <c r="E54" s="14">
        <v>36.09165960531855</v>
      </c>
      <c r="F54" s="14">
        <v>0.3107928616015682</v>
      </c>
      <c r="G54" s="14"/>
      <c r="H54" s="14">
        <v>1.0837098625727022</v>
      </c>
      <c r="I54" s="14"/>
      <c r="J54" s="14"/>
      <c r="K54" s="14"/>
      <c r="L54" s="4">
        <f t="shared" si="16"/>
        <v>1641.6520253691538</v>
      </c>
      <c r="M54" s="4">
        <f t="shared" si="17"/>
        <v>129.51481973408468</v>
      </c>
      <c r="N54" s="4">
        <f t="shared" si="18"/>
        <v>3058.794078737819</v>
      </c>
      <c r="O54" s="4">
        <f t="shared" si="19"/>
        <v>71.91995945408136</v>
      </c>
      <c r="P54" s="4">
        <f t="shared" si="20"/>
        <v>368.12279265727966</v>
      </c>
      <c r="Q54" s="4">
        <f t="shared" si="21"/>
        <v>156.0857110468992</v>
      </c>
      <c r="R54" s="4">
        <f t="shared" si="22"/>
        <v>10.56525286898354</v>
      </c>
      <c r="S54" s="5"/>
      <c r="T54" s="5"/>
      <c r="U54" s="5"/>
      <c r="V54" s="5"/>
      <c r="W54" s="5"/>
      <c r="X54" s="5"/>
      <c r="Y54" s="5"/>
      <c r="Z54" s="54">
        <v>68937.95604638371</v>
      </c>
    </row>
    <row r="55" spans="1:26" ht="12.75">
      <c r="A55" s="31">
        <v>38820</v>
      </c>
      <c r="B55" s="37" t="s">
        <v>13</v>
      </c>
      <c r="C55" s="37"/>
      <c r="D55" s="37"/>
      <c r="E55" s="14">
        <v>30.78313525735213</v>
      </c>
      <c r="F55" s="14">
        <v>0.32239267087465784</v>
      </c>
      <c r="G55" s="14"/>
      <c r="H55" s="14">
        <v>0.8307464474818064</v>
      </c>
      <c r="I55" s="14"/>
      <c r="J55" s="14"/>
      <c r="K55" s="14"/>
      <c r="L55" s="4">
        <f t="shared" si="16"/>
        <v>1672.4351606265059</v>
      </c>
      <c r="M55" s="4">
        <f t="shared" si="17"/>
        <v>129.83721240495933</v>
      </c>
      <c r="N55" s="4">
        <f t="shared" si="18"/>
        <v>3058.794078737819</v>
      </c>
      <c r="O55" s="4">
        <f t="shared" si="19"/>
        <v>72.75070590156317</v>
      </c>
      <c r="P55" s="4">
        <f t="shared" si="20"/>
        <v>368.12279265727966</v>
      </c>
      <c r="Q55" s="4">
        <f t="shared" si="21"/>
        <v>156.0857110468992</v>
      </c>
      <c r="R55" s="4">
        <f t="shared" si="22"/>
        <v>10.56525286898354</v>
      </c>
      <c r="S55" s="5"/>
      <c r="T55" s="5"/>
      <c r="U55" s="5"/>
      <c r="V55" s="5"/>
      <c r="W55" s="5"/>
      <c r="X55" s="5"/>
      <c r="Y55" s="5"/>
      <c r="Z55" s="54">
        <v>62575.76070055299</v>
      </c>
    </row>
    <row r="56" spans="1:26" ht="12.75">
      <c r="A56" s="31">
        <v>38821</v>
      </c>
      <c r="B56" s="37" t="s">
        <v>13</v>
      </c>
      <c r="C56" s="37"/>
      <c r="D56" s="37"/>
      <c r="E56" s="14">
        <v>26.914830605960407</v>
      </c>
      <c r="F56" s="14">
        <v>0.2509900345682744</v>
      </c>
      <c r="G56" s="14"/>
      <c r="H56" s="14">
        <v>0.6357391635518179</v>
      </c>
      <c r="I56" s="14"/>
      <c r="J56" s="14"/>
      <c r="K56" s="14"/>
      <c r="L56" s="4">
        <f t="shared" si="16"/>
        <v>1699.3499912324662</v>
      </c>
      <c r="M56" s="4">
        <f t="shared" si="17"/>
        <v>130.0882024395276</v>
      </c>
      <c r="N56" s="4">
        <f t="shared" si="18"/>
        <v>3058.794078737819</v>
      </c>
      <c r="O56" s="4">
        <f t="shared" si="19"/>
        <v>73.38644506511498</v>
      </c>
      <c r="P56" s="4">
        <f t="shared" si="20"/>
        <v>368.12279265727966</v>
      </c>
      <c r="Q56" s="4">
        <f t="shared" si="21"/>
        <v>156.0857110468992</v>
      </c>
      <c r="R56" s="4">
        <f t="shared" si="22"/>
        <v>10.56525286898354</v>
      </c>
      <c r="S56" s="5"/>
      <c r="T56" s="5"/>
      <c r="U56" s="5"/>
      <c r="V56" s="5"/>
      <c r="W56" s="5"/>
      <c r="X56" s="5"/>
      <c r="Y56" s="5"/>
      <c r="Z56" s="54">
        <v>31644.098351572466</v>
      </c>
    </row>
    <row r="57" spans="1:26" ht="12.75">
      <c r="A57" s="31">
        <v>38822</v>
      </c>
      <c r="B57" s="37" t="s">
        <v>13</v>
      </c>
      <c r="C57" s="37"/>
      <c r="D57" s="37"/>
      <c r="E57" s="14">
        <v>22.66373387580061</v>
      </c>
      <c r="F57" s="14">
        <v>0.2194875435268709</v>
      </c>
      <c r="G57" s="14"/>
      <c r="H57" s="14">
        <v>0.42977711600671364</v>
      </c>
      <c r="I57" s="14"/>
      <c r="J57" s="14"/>
      <c r="K57" s="14"/>
      <c r="L57" s="4">
        <f t="shared" si="16"/>
        <v>1722.0137251082667</v>
      </c>
      <c r="M57" s="4">
        <f t="shared" si="17"/>
        <v>130.30768998305447</v>
      </c>
      <c r="N57" s="4">
        <f t="shared" si="18"/>
        <v>3058.794078737819</v>
      </c>
      <c r="O57" s="4">
        <f t="shared" si="19"/>
        <v>73.8162221811217</v>
      </c>
      <c r="P57" s="4">
        <f t="shared" si="20"/>
        <v>368.12279265727966</v>
      </c>
      <c r="Q57" s="4">
        <f t="shared" si="21"/>
        <v>156.0857110468992</v>
      </c>
      <c r="R57" s="4">
        <f t="shared" si="22"/>
        <v>10.56525286898354</v>
      </c>
      <c r="S57" s="5"/>
      <c r="T57" s="5"/>
      <c r="U57" s="5"/>
      <c r="V57" s="5"/>
      <c r="W57" s="5"/>
      <c r="X57" s="5"/>
      <c r="Y57" s="5"/>
      <c r="Z57" s="54">
        <v>31848.65375049734</v>
      </c>
    </row>
    <row r="58" spans="1:26" ht="12.75">
      <c r="A58" s="31">
        <v>38823</v>
      </c>
      <c r="B58" s="37" t="s">
        <v>13</v>
      </c>
      <c r="C58" s="37"/>
      <c r="D58" s="37"/>
      <c r="E58" s="14">
        <v>21.25665622155743</v>
      </c>
      <c r="F58" s="14">
        <v>0.20774561529957156</v>
      </c>
      <c r="G58" s="14"/>
      <c r="H58" s="14">
        <v>0.03413907345499943</v>
      </c>
      <c r="I58" s="14"/>
      <c r="J58" s="14"/>
      <c r="K58" s="14"/>
      <c r="L58" s="4">
        <f t="shared" si="16"/>
        <v>1743.2703813298242</v>
      </c>
      <c r="M58" s="4">
        <f t="shared" si="17"/>
        <v>130.51543559835403</v>
      </c>
      <c r="N58" s="4">
        <f t="shared" si="18"/>
        <v>3058.794078737819</v>
      </c>
      <c r="O58" s="4">
        <f t="shared" si="19"/>
        <v>73.8503612545767</v>
      </c>
      <c r="P58" s="4">
        <f t="shared" si="20"/>
        <v>368.12279265727966</v>
      </c>
      <c r="Q58" s="4">
        <f t="shared" si="21"/>
        <v>156.0857110468992</v>
      </c>
      <c r="R58" s="4">
        <f t="shared" si="22"/>
        <v>10.56525286898354</v>
      </c>
      <c r="S58" s="5"/>
      <c r="T58" s="5"/>
      <c r="U58" s="5"/>
      <c r="V58" s="5"/>
      <c r="W58" s="5"/>
      <c r="X58" s="5"/>
      <c r="Y58" s="5"/>
      <c r="Z58" s="54">
        <v>30766.023769862062</v>
      </c>
    </row>
    <row r="59" spans="1:26" ht="12.75">
      <c r="A59" s="31">
        <v>38824</v>
      </c>
      <c r="B59" s="37" t="s">
        <v>13</v>
      </c>
      <c r="C59" s="37"/>
      <c r="D59" s="37"/>
      <c r="E59" s="14">
        <v>11.993348880638031</v>
      </c>
      <c r="F59" s="14">
        <v>0.13281418913459275</v>
      </c>
      <c r="G59" s="14"/>
      <c r="H59" s="14">
        <v>0.054169960539176214</v>
      </c>
      <c r="I59" s="14"/>
      <c r="J59" s="14"/>
      <c r="K59" s="14"/>
      <c r="L59" s="4">
        <f t="shared" si="16"/>
        <v>1755.2637302104622</v>
      </c>
      <c r="M59" s="4">
        <f t="shared" si="17"/>
        <v>130.64824978748862</v>
      </c>
      <c r="N59" s="4">
        <f t="shared" si="18"/>
        <v>3058.794078737819</v>
      </c>
      <c r="O59" s="4">
        <f t="shared" si="19"/>
        <v>73.90453121511587</v>
      </c>
      <c r="P59" s="4">
        <f t="shared" si="20"/>
        <v>368.12279265727966</v>
      </c>
      <c r="Q59" s="4">
        <f t="shared" si="21"/>
        <v>156.0857110468992</v>
      </c>
      <c r="R59" s="4">
        <f t="shared" si="22"/>
        <v>10.56525286898354</v>
      </c>
      <c r="S59" s="5"/>
      <c r="T59" s="5"/>
      <c r="U59" s="5"/>
      <c r="V59" s="5"/>
      <c r="W59" s="5"/>
      <c r="X59" s="5"/>
      <c r="Y59" s="5"/>
      <c r="Z59" s="54">
        <v>18706.230063257168</v>
      </c>
    </row>
    <row r="60" spans="1:25" ht="12.75">
      <c r="A60" s="31">
        <v>38825</v>
      </c>
      <c r="B60" s="37" t="s">
        <v>13</v>
      </c>
      <c r="C60" s="37"/>
      <c r="D60" s="37"/>
      <c r="E60" s="14"/>
      <c r="F60" s="14"/>
      <c r="G60" s="14"/>
      <c r="H60" s="14"/>
      <c r="I60" s="14"/>
      <c r="J60" s="14"/>
      <c r="K60" s="14"/>
      <c r="L60" s="4">
        <f t="shared" si="16"/>
        <v>1755.2637302104622</v>
      </c>
      <c r="M60" s="4">
        <f t="shared" si="17"/>
        <v>130.64824978748862</v>
      </c>
      <c r="N60" s="4">
        <f t="shared" si="18"/>
        <v>3058.794078737819</v>
      </c>
      <c r="O60" s="4">
        <f t="shared" si="19"/>
        <v>73.90453121511587</v>
      </c>
      <c r="P60" s="4">
        <f t="shared" si="20"/>
        <v>368.12279265727966</v>
      </c>
      <c r="Q60" s="4">
        <f t="shared" si="21"/>
        <v>156.0857110468992</v>
      </c>
      <c r="R60" s="4">
        <f t="shared" si="22"/>
        <v>10.56525286898354</v>
      </c>
      <c r="S60" s="5"/>
      <c r="T60" s="5"/>
      <c r="U60" s="5"/>
      <c r="V60" s="5"/>
      <c r="W60" s="5"/>
      <c r="X60" s="5"/>
      <c r="Y60" s="5"/>
    </row>
    <row r="61" spans="1:25" ht="12.75">
      <c r="A61" s="31">
        <v>38826</v>
      </c>
      <c r="B61" s="37" t="s">
        <v>13</v>
      </c>
      <c r="C61" s="37"/>
      <c r="D61" s="37"/>
      <c r="E61" s="14"/>
      <c r="F61" s="14"/>
      <c r="G61" s="14"/>
      <c r="H61" s="14"/>
      <c r="I61" s="14"/>
      <c r="J61" s="14"/>
      <c r="K61" s="14"/>
      <c r="L61" s="4">
        <f t="shared" si="16"/>
        <v>1755.2637302104622</v>
      </c>
      <c r="M61" s="4">
        <f t="shared" si="17"/>
        <v>130.64824978748862</v>
      </c>
      <c r="N61" s="4">
        <f t="shared" si="18"/>
        <v>3058.794078737819</v>
      </c>
      <c r="O61" s="4">
        <f t="shared" si="19"/>
        <v>73.90453121511587</v>
      </c>
      <c r="P61" s="4">
        <f t="shared" si="20"/>
        <v>368.12279265727966</v>
      </c>
      <c r="Q61" s="4">
        <f t="shared" si="21"/>
        <v>156.0857110468992</v>
      </c>
      <c r="R61" s="4">
        <f t="shared" si="22"/>
        <v>10.56525286898354</v>
      </c>
      <c r="S61" s="5"/>
      <c r="T61" s="5"/>
      <c r="U61" s="5"/>
      <c r="V61" s="5"/>
      <c r="W61" s="5"/>
      <c r="X61" s="5"/>
      <c r="Y61" s="5"/>
    </row>
    <row r="62" spans="1:26" ht="12.75">
      <c r="A62" s="31">
        <v>38827</v>
      </c>
      <c r="B62" s="37" t="s">
        <v>13</v>
      </c>
      <c r="C62" s="37"/>
      <c r="D62" s="37"/>
      <c r="E62" s="14">
        <v>12.69610032842868</v>
      </c>
      <c r="F62" s="14">
        <v>0.15110916775356803</v>
      </c>
      <c r="G62" s="14">
        <v>3.5185673540228657</v>
      </c>
      <c r="H62" s="14"/>
      <c r="I62" s="14"/>
      <c r="J62" s="14"/>
      <c r="K62" s="14"/>
      <c r="L62" s="4">
        <f t="shared" si="16"/>
        <v>1767.9598305388909</v>
      </c>
      <c r="M62" s="4">
        <f t="shared" si="17"/>
        <v>130.79935895524218</v>
      </c>
      <c r="N62" s="4">
        <f t="shared" si="18"/>
        <v>3062.3126460918415</v>
      </c>
      <c r="O62" s="4">
        <f t="shared" si="19"/>
        <v>73.90453121511587</v>
      </c>
      <c r="P62" s="4">
        <f t="shared" si="20"/>
        <v>368.12279265727966</v>
      </c>
      <c r="Q62" s="4">
        <f t="shared" si="21"/>
        <v>156.0857110468992</v>
      </c>
      <c r="R62" s="4">
        <f t="shared" si="22"/>
        <v>10.56525286898354</v>
      </c>
      <c r="S62" s="5"/>
      <c r="T62" s="5"/>
      <c r="U62" s="5"/>
      <c r="V62" s="5"/>
      <c r="W62" s="5"/>
      <c r="X62" s="5"/>
      <c r="Y62" s="5"/>
      <c r="Z62" s="54">
        <v>17114.711079572433</v>
      </c>
    </row>
    <row r="63" spans="1:26" ht="12.75">
      <c r="A63" s="31">
        <v>38828</v>
      </c>
      <c r="B63" s="37" t="s">
        <v>13</v>
      </c>
      <c r="C63" s="37"/>
      <c r="D63" s="37"/>
      <c r="E63" s="14">
        <v>11.5427167404482</v>
      </c>
      <c r="F63" s="14">
        <v>0.11252422291179008</v>
      </c>
      <c r="G63" s="14">
        <v>2.8969246473739476</v>
      </c>
      <c r="H63" s="14"/>
      <c r="I63" s="14"/>
      <c r="J63" s="14"/>
      <c r="K63" s="14"/>
      <c r="L63" s="4">
        <f t="shared" si="16"/>
        <v>1779.502547279339</v>
      </c>
      <c r="M63" s="4">
        <f t="shared" si="17"/>
        <v>130.91188317815397</v>
      </c>
      <c r="N63" s="4">
        <f t="shared" si="18"/>
        <v>3065.2095707392155</v>
      </c>
      <c r="O63" s="4">
        <f t="shared" si="19"/>
        <v>73.90453121511587</v>
      </c>
      <c r="P63" s="4">
        <f t="shared" si="20"/>
        <v>368.12279265727966</v>
      </c>
      <c r="Q63" s="4">
        <f t="shared" si="21"/>
        <v>156.0857110468992</v>
      </c>
      <c r="R63" s="4">
        <f t="shared" si="22"/>
        <v>10.56525286898354</v>
      </c>
      <c r="S63" s="5"/>
      <c r="T63" s="5"/>
      <c r="U63" s="5"/>
      <c r="V63" s="5"/>
      <c r="W63" s="5"/>
      <c r="X63" s="5"/>
      <c r="Y63" s="5"/>
      <c r="Z63" s="54">
        <v>17221.09307598946</v>
      </c>
    </row>
    <row r="64" spans="1:26" ht="12.75">
      <c r="A64" s="31">
        <v>38829</v>
      </c>
      <c r="B64" s="37" t="s">
        <v>13</v>
      </c>
      <c r="C64" s="37"/>
      <c r="D64" s="37"/>
      <c r="E64" s="14">
        <v>8.785743441970997</v>
      </c>
      <c r="F64" s="14">
        <v>0.09730678935534731</v>
      </c>
      <c r="G64" s="14">
        <v>1.1298982406578637</v>
      </c>
      <c r="H64" s="14"/>
      <c r="I64" s="14"/>
      <c r="J64" s="14"/>
      <c r="K64" s="14"/>
      <c r="L64" s="4">
        <f t="shared" si="16"/>
        <v>1788.28829072131</v>
      </c>
      <c r="M64" s="4">
        <f t="shared" si="17"/>
        <v>131.00918996750931</v>
      </c>
      <c r="N64" s="4">
        <f t="shared" si="18"/>
        <v>3066.3394689798733</v>
      </c>
      <c r="O64" s="4">
        <f t="shared" si="19"/>
        <v>73.90453121511587</v>
      </c>
      <c r="P64" s="4">
        <f t="shared" si="20"/>
        <v>368.12279265727966</v>
      </c>
      <c r="Q64" s="4">
        <f t="shared" si="21"/>
        <v>156.0857110468992</v>
      </c>
      <c r="R64" s="4">
        <f t="shared" si="22"/>
        <v>10.56525286898354</v>
      </c>
      <c r="S64" s="5"/>
      <c r="T64" s="5"/>
      <c r="U64" s="5"/>
      <c r="V64" s="5"/>
      <c r="W64" s="5"/>
      <c r="X64" s="5"/>
      <c r="Y64" s="5"/>
      <c r="Z64" s="54">
        <v>17169.54571823666</v>
      </c>
    </row>
    <row r="65" spans="1:26" ht="12.75">
      <c r="A65" s="31">
        <v>38830</v>
      </c>
      <c r="B65" s="37" t="s">
        <v>13</v>
      </c>
      <c r="C65" s="37"/>
      <c r="D65" s="37"/>
      <c r="E65" s="14">
        <v>9.75073564220431</v>
      </c>
      <c r="F65" s="14">
        <v>0.1100992639413449</v>
      </c>
      <c r="G65" s="14">
        <v>0.8597171224443813</v>
      </c>
      <c r="H65" s="14"/>
      <c r="I65" s="14"/>
      <c r="J65" s="14"/>
      <c r="K65" s="14"/>
      <c r="L65" s="4">
        <f t="shared" si="16"/>
        <v>1798.0390263635143</v>
      </c>
      <c r="M65" s="4">
        <f t="shared" si="17"/>
        <v>131.11928923145067</v>
      </c>
      <c r="N65" s="4">
        <f t="shared" si="18"/>
        <v>3067.1991861023175</v>
      </c>
      <c r="O65" s="4">
        <f t="shared" si="19"/>
        <v>73.90453121511587</v>
      </c>
      <c r="P65" s="4">
        <f t="shared" si="20"/>
        <v>368.12279265727966</v>
      </c>
      <c r="Q65" s="4">
        <f t="shared" si="21"/>
        <v>156.0857110468992</v>
      </c>
      <c r="R65" s="4">
        <f t="shared" si="22"/>
        <v>10.56525286898354</v>
      </c>
      <c r="S65" s="5"/>
      <c r="T65" s="5"/>
      <c r="U65" s="5"/>
      <c r="V65" s="5"/>
      <c r="W65" s="5"/>
      <c r="X65" s="5"/>
      <c r="Y65" s="5"/>
      <c r="Z65" s="54">
        <v>17137.471783382214</v>
      </c>
    </row>
    <row r="66" spans="1:26" ht="12.75">
      <c r="A66" s="31">
        <v>38831</v>
      </c>
      <c r="B66" s="37" t="s">
        <v>13</v>
      </c>
      <c r="C66" s="37"/>
      <c r="D66" s="37"/>
      <c r="E66" s="14">
        <v>9.446926516096397</v>
      </c>
      <c r="F66" s="14">
        <v>0.09644748874468925</v>
      </c>
      <c r="G66" s="14">
        <v>1.118087434136096</v>
      </c>
      <c r="H66" s="14"/>
      <c r="I66" s="14"/>
      <c r="J66" s="14"/>
      <c r="K66" s="14"/>
      <c r="L66" s="4">
        <f t="shared" si="16"/>
        <v>1807.4859528796107</v>
      </c>
      <c r="M66" s="4">
        <f t="shared" si="17"/>
        <v>131.21573672019537</v>
      </c>
      <c r="N66" s="4">
        <f t="shared" si="18"/>
        <v>3068.3172735364537</v>
      </c>
      <c r="O66" s="4">
        <f t="shared" si="19"/>
        <v>73.90453121511587</v>
      </c>
      <c r="P66" s="4">
        <f t="shared" si="20"/>
        <v>368.12279265727966</v>
      </c>
      <c r="Q66" s="4">
        <f t="shared" si="21"/>
        <v>156.0857110468992</v>
      </c>
      <c r="R66" s="4">
        <f t="shared" si="22"/>
        <v>10.56525286898354</v>
      </c>
      <c r="S66" s="5"/>
      <c r="T66" s="5"/>
      <c r="U66" s="5"/>
      <c r="V66" s="5"/>
      <c r="W66" s="5"/>
      <c r="X66" s="5"/>
      <c r="Y66" s="5"/>
      <c r="Z66" s="54">
        <v>17110.886325021616</v>
      </c>
    </row>
    <row r="67" spans="1:26" ht="12.75">
      <c r="A67" s="31">
        <v>38832</v>
      </c>
      <c r="B67" s="37" t="s">
        <v>13</v>
      </c>
      <c r="C67" s="37"/>
      <c r="D67" s="37"/>
      <c r="E67" s="14">
        <v>9.307322503666331</v>
      </c>
      <c r="F67" s="14">
        <v>0.12162353160352075</v>
      </c>
      <c r="G67" s="14">
        <v>0.7505853365703554</v>
      </c>
      <c r="H67" s="14"/>
      <c r="I67" s="14"/>
      <c r="J67" s="14"/>
      <c r="K67" s="14"/>
      <c r="L67" s="4">
        <f t="shared" si="16"/>
        <v>1816.793275383277</v>
      </c>
      <c r="M67" s="4">
        <f t="shared" si="17"/>
        <v>131.33736025179888</v>
      </c>
      <c r="N67" s="4">
        <f t="shared" si="18"/>
        <v>3069.0678588730243</v>
      </c>
      <c r="O67" s="4">
        <f t="shared" si="19"/>
        <v>73.90453121511587</v>
      </c>
      <c r="P67" s="4">
        <f t="shared" si="20"/>
        <v>368.12279265727966</v>
      </c>
      <c r="Q67" s="4">
        <f t="shared" si="21"/>
        <v>156.0857110468992</v>
      </c>
      <c r="R67" s="4">
        <f t="shared" si="22"/>
        <v>10.56525286898354</v>
      </c>
      <c r="S67" s="5"/>
      <c r="T67" s="5"/>
      <c r="U67" s="5"/>
      <c r="V67" s="5"/>
      <c r="W67" s="5"/>
      <c r="X67" s="5"/>
      <c r="Y67" s="5"/>
      <c r="Z67" s="54">
        <v>17094.995624254105</v>
      </c>
    </row>
    <row r="68" spans="1:26" ht="12.75">
      <c r="A68" s="31">
        <v>38833</v>
      </c>
      <c r="B68" s="37" t="s">
        <v>13</v>
      </c>
      <c r="C68" s="37"/>
      <c r="D68" s="37"/>
      <c r="E68" s="14">
        <v>6.535630592169844</v>
      </c>
      <c r="F68" s="14">
        <v>0.0944241420346773</v>
      </c>
      <c r="G68" s="14">
        <v>0.0031816890791939337</v>
      </c>
      <c r="H68" s="14"/>
      <c r="I68" s="14"/>
      <c r="J68" s="14"/>
      <c r="K68" s="14"/>
      <c r="L68" s="4">
        <f t="shared" si="16"/>
        <v>1823.3289059754468</v>
      </c>
      <c r="M68" s="4">
        <f t="shared" si="17"/>
        <v>131.43178439383357</v>
      </c>
      <c r="N68" s="4">
        <f t="shared" si="18"/>
        <v>3069.0710405621035</v>
      </c>
      <c r="O68" s="4">
        <f t="shared" si="19"/>
        <v>73.90453121511587</v>
      </c>
      <c r="P68" s="4">
        <f t="shared" si="20"/>
        <v>368.12279265727966</v>
      </c>
      <c r="Q68" s="4">
        <f t="shared" si="21"/>
        <v>156.0857110468992</v>
      </c>
      <c r="R68" s="4">
        <f t="shared" si="22"/>
        <v>10.56525286898354</v>
      </c>
      <c r="S68" s="5"/>
      <c r="T68" s="5"/>
      <c r="U68" s="5"/>
      <c r="V68" s="5"/>
      <c r="W68" s="5"/>
      <c r="X68" s="5"/>
      <c r="Y68" s="5"/>
      <c r="Z68" s="54">
        <v>17537.84058757839</v>
      </c>
    </row>
    <row r="69" spans="1:26" ht="12.75">
      <c r="A69" s="31">
        <v>38834</v>
      </c>
      <c r="B69" s="37" t="s">
        <v>13</v>
      </c>
      <c r="C69" s="37"/>
      <c r="D69" s="37"/>
      <c r="E69" s="14">
        <v>5.61497718219311</v>
      </c>
      <c r="F69" s="14">
        <v>0.07197162540409166</v>
      </c>
      <c r="G69" s="14">
        <v>1.665276404613776E-05</v>
      </c>
      <c r="H69" s="14">
        <v>0.03499890260678041</v>
      </c>
      <c r="I69" s="14"/>
      <c r="J69" s="14"/>
      <c r="K69" s="14"/>
      <c r="L69" s="4">
        <f t="shared" si="16"/>
        <v>1828.94388315764</v>
      </c>
      <c r="M69" s="4">
        <f t="shared" si="17"/>
        <v>131.50375601923767</v>
      </c>
      <c r="N69" s="4">
        <f t="shared" si="18"/>
        <v>3069.0710572148673</v>
      </c>
      <c r="O69" s="4">
        <f t="shared" si="19"/>
        <v>73.93953011772265</v>
      </c>
      <c r="P69" s="4">
        <f t="shared" si="20"/>
        <v>368.12279265727966</v>
      </c>
      <c r="Q69" s="4">
        <f t="shared" si="21"/>
        <v>156.0857110468992</v>
      </c>
      <c r="R69" s="4">
        <f t="shared" si="22"/>
        <v>10.56525286898354</v>
      </c>
      <c r="S69" s="5"/>
      <c r="T69" s="5"/>
      <c r="U69" s="5"/>
      <c r="V69" s="5"/>
      <c r="W69" s="5"/>
      <c r="X69" s="5"/>
      <c r="Y69" s="5"/>
      <c r="Z69" s="54">
        <v>17657.8049422729</v>
      </c>
    </row>
    <row r="70" spans="1:26" ht="12.75">
      <c r="A70" s="31">
        <v>38835</v>
      </c>
      <c r="B70" s="37" t="s">
        <v>13</v>
      </c>
      <c r="C70" s="37"/>
      <c r="D70" s="37"/>
      <c r="E70" s="14">
        <v>5.644713689408132</v>
      </c>
      <c r="F70" s="14">
        <v>0.04907948337663338</v>
      </c>
      <c r="G70" s="14"/>
      <c r="H70" s="14">
        <v>0.055328060845599665</v>
      </c>
      <c r="I70" s="14"/>
      <c r="J70" s="14"/>
      <c r="K70" s="14"/>
      <c r="L70" s="4">
        <f t="shared" si="16"/>
        <v>1834.588596847048</v>
      </c>
      <c r="M70" s="4">
        <f t="shared" si="17"/>
        <v>131.5528355026143</v>
      </c>
      <c r="N70" s="4">
        <f t="shared" si="18"/>
        <v>3069.0710572148673</v>
      </c>
      <c r="O70" s="4">
        <f t="shared" si="19"/>
        <v>73.99485817856825</v>
      </c>
      <c r="P70" s="4">
        <f t="shared" si="20"/>
        <v>368.12279265727966</v>
      </c>
      <c r="Q70" s="4">
        <f t="shared" si="21"/>
        <v>156.0857110468992</v>
      </c>
      <c r="R70" s="4">
        <f t="shared" si="22"/>
        <v>10.56525286898354</v>
      </c>
      <c r="S70" s="5"/>
      <c r="T70" s="5"/>
      <c r="U70" s="5"/>
      <c r="V70" s="5"/>
      <c r="W70" s="5"/>
      <c r="X70" s="5"/>
      <c r="Y70" s="5"/>
      <c r="Z70" s="54">
        <v>17536.82720090658</v>
      </c>
    </row>
    <row r="71" spans="1:26" ht="12.75">
      <c r="A71" s="31">
        <v>38836</v>
      </c>
      <c r="B71" s="37" t="s">
        <v>13</v>
      </c>
      <c r="C71" s="37"/>
      <c r="D71" s="37"/>
      <c r="E71" s="14">
        <v>3.096438254879928</v>
      </c>
      <c r="F71" s="14">
        <v>0.04091102652675233</v>
      </c>
      <c r="G71" s="14">
        <v>0.027562376464196514</v>
      </c>
      <c r="H71" s="14">
        <v>0.008447818592417047</v>
      </c>
      <c r="I71" s="14"/>
      <c r="J71" s="14"/>
      <c r="K71" s="14"/>
      <c r="L71" s="4">
        <f t="shared" si="16"/>
        <v>1837.685035101928</v>
      </c>
      <c r="M71" s="4">
        <f t="shared" si="17"/>
        <v>131.59374652914104</v>
      </c>
      <c r="N71" s="4">
        <f t="shared" si="18"/>
        <v>3069.0986195913315</v>
      </c>
      <c r="O71" s="4">
        <f t="shared" si="19"/>
        <v>74.00330599716067</v>
      </c>
      <c r="P71" s="4">
        <f t="shared" si="20"/>
        <v>368.12279265727966</v>
      </c>
      <c r="Q71" s="4">
        <f t="shared" si="21"/>
        <v>156.0857110468992</v>
      </c>
      <c r="R71" s="4">
        <f t="shared" si="22"/>
        <v>10.56525286898354</v>
      </c>
      <c r="S71" s="5"/>
      <c r="T71" s="5"/>
      <c r="U71" s="5"/>
      <c r="V71" s="5"/>
      <c r="W71" s="5"/>
      <c r="X71" s="5"/>
      <c r="Y71" s="5"/>
      <c r="Z71" s="54">
        <v>9071.603547440882</v>
      </c>
    </row>
    <row r="72" spans="1:26" ht="12.75">
      <c r="A72" s="31">
        <v>38837</v>
      </c>
      <c r="B72" s="37" t="s">
        <v>13</v>
      </c>
      <c r="C72" s="37"/>
      <c r="D72" s="37"/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4">
        <f t="shared" si="16"/>
        <v>1837.685035101928</v>
      </c>
      <c r="M72" s="4">
        <f t="shared" si="17"/>
        <v>131.59374652914104</v>
      </c>
      <c r="N72" s="4">
        <f t="shared" si="18"/>
        <v>3069.0986195913315</v>
      </c>
      <c r="O72" s="4">
        <f t="shared" si="19"/>
        <v>74.00330599716067</v>
      </c>
      <c r="P72" s="4">
        <f t="shared" si="20"/>
        <v>368.12279265727966</v>
      </c>
      <c r="Q72" s="4">
        <f t="shared" si="21"/>
        <v>156.0857110468992</v>
      </c>
      <c r="R72" s="4">
        <f t="shared" si="22"/>
        <v>10.56525286898354</v>
      </c>
      <c r="S72" s="5"/>
      <c r="T72" s="5"/>
      <c r="U72" s="5"/>
      <c r="V72" s="5"/>
      <c r="W72" s="5"/>
      <c r="X72" s="5"/>
      <c r="Y72" s="5"/>
      <c r="Z72" s="54">
        <v>0</v>
      </c>
    </row>
    <row r="73" spans="1:26" ht="12.75">
      <c r="A73" s="31">
        <v>38838</v>
      </c>
      <c r="B73" s="37" t="s">
        <v>13</v>
      </c>
      <c r="C73" s="37"/>
      <c r="D73" s="37"/>
      <c r="E73" s="14">
        <v>1.5309840315165846</v>
      </c>
      <c r="F73" s="14">
        <v>0.0033909315498930654</v>
      </c>
      <c r="G73" s="14">
        <v>0.008472604231514405</v>
      </c>
      <c r="H73" s="14">
        <v>0.0032099886807878853</v>
      </c>
      <c r="I73" s="14"/>
      <c r="J73" s="14"/>
      <c r="K73" s="14"/>
      <c r="L73" s="4">
        <f t="shared" si="16"/>
        <v>1839.2160191334444</v>
      </c>
      <c r="M73" s="4">
        <f t="shared" si="17"/>
        <v>131.59713746069093</v>
      </c>
      <c r="N73" s="4">
        <f t="shared" si="18"/>
        <v>3069.107092195563</v>
      </c>
      <c r="O73" s="4">
        <f t="shared" si="19"/>
        <v>74.00651598584146</v>
      </c>
      <c r="P73" s="4">
        <f t="shared" si="20"/>
        <v>368.12279265727966</v>
      </c>
      <c r="Q73" s="4">
        <f t="shared" si="21"/>
        <v>156.0857110468992</v>
      </c>
      <c r="R73" s="4">
        <f t="shared" si="22"/>
        <v>10.56525286898354</v>
      </c>
      <c r="S73" s="5"/>
      <c r="T73" s="5"/>
      <c r="U73" s="5"/>
      <c r="V73" s="5"/>
      <c r="W73" s="5"/>
      <c r="X73" s="5"/>
      <c r="Y73" s="5"/>
      <c r="Z73" s="54">
        <v>4270.034904500241</v>
      </c>
    </row>
    <row r="74" spans="1:26" ht="12.75">
      <c r="A74" s="31">
        <v>38839</v>
      </c>
      <c r="B74" s="37" t="s">
        <v>13</v>
      </c>
      <c r="C74" s="37"/>
      <c r="D74" s="37"/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4">
        <f t="shared" si="16"/>
        <v>1839.2160191334444</v>
      </c>
      <c r="M74" s="4">
        <f t="shared" si="17"/>
        <v>131.59713746069093</v>
      </c>
      <c r="N74" s="4">
        <f t="shared" si="18"/>
        <v>3069.107092195563</v>
      </c>
      <c r="O74" s="4">
        <f t="shared" si="19"/>
        <v>74.00651598584146</v>
      </c>
      <c r="P74" s="4">
        <f t="shared" si="20"/>
        <v>368.12279265727966</v>
      </c>
      <c r="Q74" s="4">
        <f t="shared" si="21"/>
        <v>156.0857110468992</v>
      </c>
      <c r="R74" s="4">
        <f t="shared" si="22"/>
        <v>10.56525286898354</v>
      </c>
      <c r="S74" s="5"/>
      <c r="T74" s="5"/>
      <c r="U74" s="5"/>
      <c r="V74" s="5"/>
      <c r="W74" s="5"/>
      <c r="X74" s="5"/>
      <c r="Y74" s="5"/>
      <c r="Z74" s="54">
        <v>0</v>
      </c>
    </row>
    <row r="75" spans="1:26" ht="12.75">
      <c r="A75" s="31">
        <v>38840</v>
      </c>
      <c r="B75" s="37" t="s">
        <v>13</v>
      </c>
      <c r="C75" s="37"/>
      <c r="D75" s="37"/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4">
        <f t="shared" si="16"/>
        <v>1839.2160191334444</v>
      </c>
      <c r="M75" s="4">
        <f t="shared" si="17"/>
        <v>131.59713746069093</v>
      </c>
      <c r="N75" s="4">
        <f t="shared" si="18"/>
        <v>3069.107092195563</v>
      </c>
      <c r="O75" s="4">
        <f t="shared" si="19"/>
        <v>74.00651598584146</v>
      </c>
      <c r="P75" s="4">
        <f t="shared" si="20"/>
        <v>368.12279265727966</v>
      </c>
      <c r="Q75" s="4">
        <f t="shared" si="21"/>
        <v>156.0857110468992</v>
      </c>
      <c r="R75" s="4">
        <f t="shared" si="22"/>
        <v>10.56525286898354</v>
      </c>
      <c r="S75" s="5"/>
      <c r="T75" s="5"/>
      <c r="U75" s="5"/>
      <c r="V75" s="5"/>
      <c r="W75" s="5"/>
      <c r="X75" s="5"/>
      <c r="Y75" s="5"/>
      <c r="Z75" s="54">
        <v>0</v>
      </c>
    </row>
    <row r="76" spans="1:26" ht="12.75">
      <c r="A76" s="31">
        <v>38841</v>
      </c>
      <c r="B76" s="37" t="s">
        <v>13</v>
      </c>
      <c r="C76" s="37"/>
      <c r="D76" s="37"/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4">
        <f t="shared" si="16"/>
        <v>1839.2160191334444</v>
      </c>
      <c r="M76" s="4">
        <f t="shared" si="17"/>
        <v>131.59713746069093</v>
      </c>
      <c r="N76" s="4">
        <f t="shared" si="18"/>
        <v>3069.107092195563</v>
      </c>
      <c r="O76" s="4">
        <f t="shared" si="19"/>
        <v>74.00651598584146</v>
      </c>
      <c r="P76" s="4">
        <f t="shared" si="20"/>
        <v>368.12279265727966</v>
      </c>
      <c r="Q76" s="4">
        <f t="shared" si="21"/>
        <v>156.0857110468992</v>
      </c>
      <c r="R76" s="4">
        <f t="shared" si="22"/>
        <v>10.56525286898354</v>
      </c>
      <c r="S76" s="5"/>
      <c r="T76" s="5"/>
      <c r="U76" s="5"/>
      <c r="V76" s="5"/>
      <c r="W76" s="5"/>
      <c r="X76" s="5"/>
      <c r="Y76" s="5"/>
      <c r="Z76" s="54">
        <v>0</v>
      </c>
    </row>
    <row r="77" spans="1:26" ht="12.75">
      <c r="A77" s="31">
        <v>38842</v>
      </c>
      <c r="B77" s="37" t="s">
        <v>13</v>
      </c>
      <c r="C77" s="37"/>
      <c r="D77" s="37"/>
      <c r="E77" s="14">
        <v>0</v>
      </c>
      <c r="F77" s="14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4">
        <f t="shared" si="16"/>
        <v>1839.2160191334444</v>
      </c>
      <c r="M77" s="4">
        <f t="shared" si="17"/>
        <v>131.59713746069093</v>
      </c>
      <c r="N77" s="4">
        <f t="shared" si="18"/>
        <v>3069.107092195563</v>
      </c>
      <c r="O77" s="4">
        <f t="shared" si="19"/>
        <v>74.00651598584146</v>
      </c>
      <c r="P77" s="4">
        <f t="shared" si="20"/>
        <v>368.12279265727966</v>
      </c>
      <c r="Q77" s="4">
        <f t="shared" si="21"/>
        <v>156.0857110468992</v>
      </c>
      <c r="R77" s="4">
        <f t="shared" si="22"/>
        <v>10.56525286898354</v>
      </c>
      <c r="S77" s="5"/>
      <c r="T77" s="5"/>
      <c r="U77" s="5"/>
      <c r="V77" s="5"/>
      <c r="W77" s="5"/>
      <c r="X77" s="5"/>
      <c r="Y77" s="5"/>
      <c r="Z77" s="54">
        <v>0</v>
      </c>
    </row>
    <row r="78" spans="1:26" ht="12.75">
      <c r="A78" s="31">
        <v>38843</v>
      </c>
      <c r="B78" s="37" t="s">
        <v>13</v>
      </c>
      <c r="C78" s="37"/>
      <c r="D78" s="37"/>
      <c r="E78" s="14">
        <v>0</v>
      </c>
      <c r="F78" s="1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4">
        <f t="shared" si="16"/>
        <v>1839.2160191334444</v>
      </c>
      <c r="M78" s="4">
        <f t="shared" si="17"/>
        <v>131.59713746069093</v>
      </c>
      <c r="N78" s="4">
        <f t="shared" si="18"/>
        <v>3069.107092195563</v>
      </c>
      <c r="O78" s="4">
        <f t="shared" si="19"/>
        <v>74.00651598584146</v>
      </c>
      <c r="P78" s="4">
        <f t="shared" si="20"/>
        <v>368.12279265727966</v>
      </c>
      <c r="Q78" s="4">
        <f t="shared" si="21"/>
        <v>156.0857110468992</v>
      </c>
      <c r="R78" s="4">
        <f t="shared" si="22"/>
        <v>10.56525286898354</v>
      </c>
      <c r="S78" s="5"/>
      <c r="T78" s="5"/>
      <c r="U78" s="5"/>
      <c r="V78" s="5"/>
      <c r="W78" s="5"/>
      <c r="X78" s="5"/>
      <c r="Y78" s="5"/>
      <c r="Z78" s="54">
        <v>0</v>
      </c>
    </row>
    <row r="79" spans="1:26" ht="12.75">
      <c r="A79" s="31">
        <v>38844</v>
      </c>
      <c r="B79" s="37" t="s">
        <v>13</v>
      </c>
      <c r="C79" s="37"/>
      <c r="D79" s="37"/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4">
        <f t="shared" si="16"/>
        <v>1839.2160191334444</v>
      </c>
      <c r="M79" s="4">
        <f t="shared" si="17"/>
        <v>131.59713746069093</v>
      </c>
      <c r="N79" s="4">
        <f t="shared" si="18"/>
        <v>3069.107092195563</v>
      </c>
      <c r="O79" s="4">
        <f t="shared" si="19"/>
        <v>74.00651598584146</v>
      </c>
      <c r="P79" s="4">
        <f t="shared" si="20"/>
        <v>368.12279265727966</v>
      </c>
      <c r="Q79" s="4">
        <f t="shared" si="21"/>
        <v>156.0857110468992</v>
      </c>
      <c r="R79" s="4">
        <f t="shared" si="22"/>
        <v>10.56525286898354</v>
      </c>
      <c r="S79" s="5"/>
      <c r="T79" s="5"/>
      <c r="U79" s="5"/>
      <c r="V79" s="5"/>
      <c r="W79" s="5"/>
      <c r="X79" s="5"/>
      <c r="Y79" s="5"/>
      <c r="Z79" s="54">
        <v>0</v>
      </c>
    </row>
    <row r="80" spans="1:26" ht="12.75">
      <c r="A80" s="31">
        <v>38845</v>
      </c>
      <c r="B80" s="37" t="s">
        <v>13</v>
      </c>
      <c r="C80" s="37"/>
      <c r="D80" s="37"/>
      <c r="E80" s="14">
        <v>0.20439573034660338</v>
      </c>
      <c r="F80" s="14">
        <v>0.0007915795665809784</v>
      </c>
      <c r="G80" s="14"/>
      <c r="H80" s="14">
        <v>0.025884924814257297</v>
      </c>
      <c r="I80" s="14">
        <v>0.0023768674734035346</v>
      </c>
      <c r="J80" s="14">
        <v>0.0011316338501270301</v>
      </c>
      <c r="K80" s="14">
        <v>0.0005384345440694489</v>
      </c>
      <c r="L80" s="4">
        <f t="shared" si="16"/>
        <v>1839.420414863791</v>
      </c>
      <c r="M80" s="4">
        <f t="shared" si="17"/>
        <v>131.59792904025753</v>
      </c>
      <c r="N80" s="4">
        <f t="shared" si="18"/>
        <v>3069.107092195563</v>
      </c>
      <c r="O80" s="4">
        <f t="shared" si="19"/>
        <v>74.03240091065572</v>
      </c>
      <c r="P80" s="4">
        <f t="shared" si="20"/>
        <v>368.12516952475306</v>
      </c>
      <c r="Q80" s="4">
        <f t="shared" si="21"/>
        <v>156.08684268074933</v>
      </c>
      <c r="R80" s="4">
        <f t="shared" si="22"/>
        <v>10.56579130352761</v>
      </c>
      <c r="S80" s="5"/>
      <c r="T80" s="5"/>
      <c r="U80" s="5"/>
      <c r="V80" s="5"/>
      <c r="W80" s="5"/>
      <c r="X80" s="5"/>
      <c r="Y80" s="5"/>
      <c r="Z80" s="54">
        <v>305.39366312169483</v>
      </c>
    </row>
    <row r="81" spans="1:26" ht="12.75">
      <c r="A81" s="31">
        <v>38846</v>
      </c>
      <c r="B81" s="37" t="s">
        <v>13</v>
      </c>
      <c r="C81" s="37"/>
      <c r="D81" s="37"/>
      <c r="E81" s="14">
        <v>0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4">
        <f t="shared" si="16"/>
        <v>1839.420414863791</v>
      </c>
      <c r="M81" s="4">
        <f t="shared" si="17"/>
        <v>131.59792904025753</v>
      </c>
      <c r="N81" s="4">
        <f t="shared" si="18"/>
        <v>3069.107092195563</v>
      </c>
      <c r="O81" s="4">
        <f t="shared" si="19"/>
        <v>74.03240091065572</v>
      </c>
      <c r="P81" s="4">
        <f t="shared" si="20"/>
        <v>368.12516952475306</v>
      </c>
      <c r="Q81" s="4">
        <f t="shared" si="21"/>
        <v>156.08684268074933</v>
      </c>
      <c r="R81" s="4">
        <f t="shared" si="22"/>
        <v>10.56579130352761</v>
      </c>
      <c r="S81" s="5"/>
      <c r="T81" s="5"/>
      <c r="U81" s="5"/>
      <c r="V81" s="5"/>
      <c r="W81" s="5"/>
      <c r="X81" s="5"/>
      <c r="Y81" s="5"/>
      <c r="Z81" s="54">
        <v>0</v>
      </c>
    </row>
    <row r="82" spans="1:26" ht="12.75">
      <c r="A82" s="31">
        <v>38847</v>
      </c>
      <c r="B82" s="37" t="s">
        <v>13</v>
      </c>
      <c r="C82" s="37"/>
      <c r="D82" s="37"/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4">
        <f t="shared" si="16"/>
        <v>1839.420414863791</v>
      </c>
      <c r="M82" s="4">
        <f t="shared" si="17"/>
        <v>131.59792904025753</v>
      </c>
      <c r="N82" s="4">
        <f t="shared" si="18"/>
        <v>3069.107092195563</v>
      </c>
      <c r="O82" s="4">
        <f t="shared" si="19"/>
        <v>74.03240091065572</v>
      </c>
      <c r="P82" s="4">
        <f t="shared" si="20"/>
        <v>368.12516952475306</v>
      </c>
      <c r="Q82" s="4">
        <f t="shared" si="21"/>
        <v>156.08684268074933</v>
      </c>
      <c r="R82" s="4">
        <f t="shared" si="22"/>
        <v>10.56579130352761</v>
      </c>
      <c r="S82" s="5"/>
      <c r="T82" s="5"/>
      <c r="U82" s="5"/>
      <c r="V82" s="5"/>
      <c r="W82" s="5"/>
      <c r="X82" s="5"/>
      <c r="Y82" s="5"/>
      <c r="Z82" s="54">
        <v>0</v>
      </c>
    </row>
    <row r="83" spans="1:26" ht="12.75">
      <c r="A83" s="31">
        <v>38848</v>
      </c>
      <c r="B83" s="37" t="s">
        <v>13</v>
      </c>
      <c r="C83" s="37"/>
      <c r="D83" s="37"/>
      <c r="E83" s="14">
        <v>0</v>
      </c>
      <c r="F83" s="1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4">
        <f t="shared" si="16"/>
        <v>1839.420414863791</v>
      </c>
      <c r="M83" s="4">
        <f t="shared" si="17"/>
        <v>131.59792904025753</v>
      </c>
      <c r="N83" s="4">
        <f t="shared" si="18"/>
        <v>3069.107092195563</v>
      </c>
      <c r="O83" s="4">
        <f t="shared" si="19"/>
        <v>74.03240091065572</v>
      </c>
      <c r="P83" s="4">
        <f t="shared" si="20"/>
        <v>368.12516952475306</v>
      </c>
      <c r="Q83" s="4">
        <f t="shared" si="21"/>
        <v>156.08684268074933</v>
      </c>
      <c r="R83" s="4">
        <f t="shared" si="22"/>
        <v>10.56579130352761</v>
      </c>
      <c r="S83" s="5"/>
      <c r="T83" s="5"/>
      <c r="U83" s="5"/>
      <c r="V83" s="5"/>
      <c r="W83" s="5"/>
      <c r="X83" s="5"/>
      <c r="Y83" s="5"/>
      <c r="Z83" s="54">
        <v>0</v>
      </c>
    </row>
    <row r="84" spans="1:26" ht="12.75">
      <c r="A84" s="31">
        <v>38849</v>
      </c>
      <c r="B84" s="37" t="s">
        <v>13</v>
      </c>
      <c r="C84" s="37"/>
      <c r="D84" s="37"/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4">
        <f t="shared" si="16"/>
        <v>1839.420414863791</v>
      </c>
      <c r="M84" s="4">
        <f t="shared" si="17"/>
        <v>131.59792904025753</v>
      </c>
      <c r="N84" s="4">
        <f t="shared" si="18"/>
        <v>3069.107092195563</v>
      </c>
      <c r="O84" s="4">
        <f t="shared" si="19"/>
        <v>74.03240091065572</v>
      </c>
      <c r="P84" s="4">
        <f t="shared" si="20"/>
        <v>368.12516952475306</v>
      </c>
      <c r="Q84" s="4">
        <f t="shared" si="21"/>
        <v>156.08684268074933</v>
      </c>
      <c r="R84" s="4">
        <f t="shared" si="22"/>
        <v>10.56579130352761</v>
      </c>
      <c r="S84" s="5"/>
      <c r="T84" s="5"/>
      <c r="U84" s="5"/>
      <c r="V84" s="5"/>
      <c r="W84" s="5"/>
      <c r="X84" s="5"/>
      <c r="Y84" s="5"/>
      <c r="Z84" s="54">
        <v>0</v>
      </c>
    </row>
    <row r="85" spans="1:26" ht="12.75">
      <c r="A85" s="31">
        <v>38850</v>
      </c>
      <c r="B85" s="37" t="s">
        <v>13</v>
      </c>
      <c r="C85" s="37"/>
      <c r="D85" s="37"/>
      <c r="E85" s="14">
        <v>0</v>
      </c>
      <c r="F85" s="1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4">
        <f t="shared" si="16"/>
        <v>1839.420414863791</v>
      </c>
      <c r="M85" s="4">
        <f t="shared" si="17"/>
        <v>131.59792904025753</v>
      </c>
      <c r="N85" s="4">
        <f t="shared" si="18"/>
        <v>3069.107092195563</v>
      </c>
      <c r="O85" s="4">
        <f t="shared" si="19"/>
        <v>74.03240091065572</v>
      </c>
      <c r="P85" s="4">
        <f t="shared" si="20"/>
        <v>368.12516952475306</v>
      </c>
      <c r="Q85" s="4">
        <f t="shared" si="21"/>
        <v>156.08684268074933</v>
      </c>
      <c r="R85" s="4">
        <f t="shared" si="22"/>
        <v>10.56579130352761</v>
      </c>
      <c r="S85" s="5"/>
      <c r="T85" s="5"/>
      <c r="U85" s="5"/>
      <c r="V85" s="5"/>
      <c r="W85" s="5"/>
      <c r="X85" s="5"/>
      <c r="Y85" s="5"/>
      <c r="Z85" s="54">
        <v>0</v>
      </c>
    </row>
    <row r="86" spans="1:26" ht="12.75">
      <c r="A86" s="31">
        <v>38851</v>
      </c>
      <c r="B86" s="37" t="s">
        <v>13</v>
      </c>
      <c r="C86" s="37"/>
      <c r="D86" s="37"/>
      <c r="E86" s="14">
        <v>0</v>
      </c>
      <c r="F86" s="1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4">
        <f t="shared" si="16"/>
        <v>1839.420414863791</v>
      </c>
      <c r="M86" s="4">
        <f t="shared" si="17"/>
        <v>131.59792904025753</v>
      </c>
      <c r="N86" s="4">
        <f t="shared" si="18"/>
        <v>3069.107092195563</v>
      </c>
      <c r="O86" s="4">
        <f t="shared" si="19"/>
        <v>74.03240091065572</v>
      </c>
      <c r="P86" s="4">
        <f t="shared" si="20"/>
        <v>368.12516952475306</v>
      </c>
      <c r="Q86" s="4">
        <f t="shared" si="21"/>
        <v>156.08684268074933</v>
      </c>
      <c r="R86" s="4">
        <f t="shared" si="22"/>
        <v>10.56579130352761</v>
      </c>
      <c r="S86" s="5"/>
      <c r="T86" s="5"/>
      <c r="U86" s="5"/>
      <c r="V86" s="5"/>
      <c r="W86" s="5"/>
      <c r="X86" s="5"/>
      <c r="Y86" s="5"/>
      <c r="Z86" s="54">
        <v>0</v>
      </c>
    </row>
    <row r="87" spans="1:26" ht="12.75">
      <c r="A87" s="31">
        <v>38852</v>
      </c>
      <c r="B87" s="37" t="s">
        <v>13</v>
      </c>
      <c r="C87" s="37"/>
      <c r="D87" s="37"/>
      <c r="E87" s="14">
        <v>5.017951128629211</v>
      </c>
      <c r="F87" s="14">
        <v>0.05095598668078314</v>
      </c>
      <c r="G87" s="14">
        <v>0.052152571883646096</v>
      </c>
      <c r="H87" s="14">
        <v>0.1107761008824585</v>
      </c>
      <c r="I87" s="14">
        <v>0.218965029202063</v>
      </c>
      <c r="J87" s="14">
        <v>0.0870061144947618</v>
      </c>
      <c r="K87" s="14">
        <v>0.03154737566003603</v>
      </c>
      <c r="L87" s="4">
        <f t="shared" si="16"/>
        <v>1844.4383659924201</v>
      </c>
      <c r="M87" s="4">
        <f t="shared" si="17"/>
        <v>131.6488850269383</v>
      </c>
      <c r="N87" s="4">
        <f t="shared" si="18"/>
        <v>3069.1592447674466</v>
      </c>
      <c r="O87" s="4">
        <f t="shared" si="19"/>
        <v>74.14317701153819</v>
      </c>
      <c r="P87" s="4">
        <f t="shared" si="20"/>
        <v>368.34413455395514</v>
      </c>
      <c r="Q87" s="4">
        <f t="shared" si="21"/>
        <v>156.17384879524408</v>
      </c>
      <c r="R87" s="4">
        <f t="shared" si="22"/>
        <v>10.597338679187645</v>
      </c>
      <c r="S87" s="5"/>
      <c r="T87" s="5"/>
      <c r="U87" s="5"/>
      <c r="V87" s="5"/>
      <c r="W87" s="5"/>
      <c r="X87" s="5"/>
      <c r="Y87" s="5"/>
      <c r="Z87" s="54">
        <v>20198.7814859119</v>
      </c>
    </row>
    <row r="88" spans="1:26" ht="12.75">
      <c r="A88" s="31">
        <v>38853</v>
      </c>
      <c r="B88" s="37" t="s">
        <v>13</v>
      </c>
      <c r="C88" s="37"/>
      <c r="D88" s="37"/>
      <c r="E88" s="14">
        <v>4.383541378431003</v>
      </c>
      <c r="F88" s="14">
        <v>0.05323951138654734</v>
      </c>
      <c r="G88" s="14">
        <v>0.009886344668078022</v>
      </c>
      <c r="H88" s="14">
        <v>0.04204245742429936</v>
      </c>
      <c r="I88" s="14">
        <v>0.0948286742076671</v>
      </c>
      <c r="J88" s="14">
        <v>0.07494165026980455</v>
      </c>
      <c r="K88" s="14">
        <v>0.029509753375760246</v>
      </c>
      <c r="L88" s="4">
        <f t="shared" si="16"/>
        <v>1848.821907370851</v>
      </c>
      <c r="M88" s="4">
        <f t="shared" si="17"/>
        <v>131.70212453832485</v>
      </c>
      <c r="N88" s="4">
        <f t="shared" si="18"/>
        <v>3069.169131112115</v>
      </c>
      <c r="O88" s="4">
        <f t="shared" si="19"/>
        <v>74.18521946896249</v>
      </c>
      <c r="P88" s="4">
        <f t="shared" si="20"/>
        <v>368.43896322816283</v>
      </c>
      <c r="Q88" s="4">
        <f t="shared" si="21"/>
        <v>156.2487904455139</v>
      </c>
      <c r="R88" s="4">
        <f t="shared" si="22"/>
        <v>10.626848432563406</v>
      </c>
      <c r="S88" s="5"/>
      <c r="T88" s="5"/>
      <c r="U88" s="5"/>
      <c r="V88" s="5"/>
      <c r="W88" s="5"/>
      <c r="X88" s="5"/>
      <c r="Y88" s="5"/>
      <c r="Z88" s="54">
        <v>17942.93993649816</v>
      </c>
    </row>
    <row r="89" spans="1:26" ht="12.75">
      <c r="A89" s="31">
        <v>38854</v>
      </c>
      <c r="B89" s="37" t="s">
        <v>13</v>
      </c>
      <c r="C89" s="37"/>
      <c r="D89" s="37"/>
      <c r="E89" s="14">
        <v>2.063860840100073</v>
      </c>
      <c r="F89" s="14">
        <v>0.021911326374538635</v>
      </c>
      <c r="G89" s="14">
        <v>0.09460345627065476</v>
      </c>
      <c r="H89" s="14">
        <v>0.05826677013995956</v>
      </c>
      <c r="I89" s="14">
        <v>0.31917382462705934</v>
      </c>
      <c r="J89" s="14">
        <v>0.18984013261539848</v>
      </c>
      <c r="K89" s="14">
        <v>0.014213120802125872</v>
      </c>
      <c r="L89" s="4">
        <f t="shared" si="16"/>
        <v>1850.885768210951</v>
      </c>
      <c r="M89" s="4">
        <f t="shared" si="17"/>
        <v>131.7240358646994</v>
      </c>
      <c r="N89" s="4">
        <f t="shared" si="18"/>
        <v>3069.2637345683856</v>
      </c>
      <c r="O89" s="4">
        <f t="shared" si="19"/>
        <v>74.24348623910245</v>
      </c>
      <c r="P89" s="4">
        <f t="shared" si="20"/>
        <v>368.7581370527899</v>
      </c>
      <c r="Q89" s="4">
        <f t="shared" si="21"/>
        <v>156.43863057812928</v>
      </c>
      <c r="R89" s="4">
        <f t="shared" si="22"/>
        <v>10.641061553365532</v>
      </c>
      <c r="S89" s="5"/>
      <c r="T89" s="5"/>
      <c r="U89" s="5"/>
      <c r="V89" s="5"/>
      <c r="W89" s="5"/>
      <c r="X89" s="5"/>
      <c r="Y89" s="5"/>
      <c r="Z89" s="54">
        <v>7488.9576871330155</v>
      </c>
    </row>
    <row r="90" spans="1:26" ht="12.75">
      <c r="A90" s="31">
        <v>38855</v>
      </c>
      <c r="B90" s="37" t="s">
        <v>13</v>
      </c>
      <c r="C90" s="37"/>
      <c r="D90" s="37"/>
      <c r="E90" s="14">
        <v>0.3362121399256842</v>
      </c>
      <c r="F90" s="14">
        <v>0.0007687284938109267</v>
      </c>
      <c r="G90" s="14">
        <v>2.755342807017943E-05</v>
      </c>
      <c r="H90" s="14">
        <v>0</v>
      </c>
      <c r="I90" s="14">
        <v>0.014457213020296577</v>
      </c>
      <c r="J90" s="14">
        <v>0.0029625759717295435</v>
      </c>
      <c r="K90" s="14">
        <v>0.0011468213422120774</v>
      </c>
      <c r="L90" s="4">
        <f t="shared" si="16"/>
        <v>1851.2219803508767</v>
      </c>
      <c r="M90" s="4">
        <f t="shared" si="17"/>
        <v>131.72480459319323</v>
      </c>
      <c r="N90" s="4">
        <f t="shared" si="18"/>
        <v>3069.2637621218137</v>
      </c>
      <c r="O90" s="4">
        <f t="shared" si="19"/>
        <v>74.24348623910245</v>
      </c>
      <c r="P90" s="4">
        <f t="shared" si="20"/>
        <v>368.7725942658102</v>
      </c>
      <c r="Q90" s="4">
        <f t="shared" si="21"/>
        <v>156.441593154101</v>
      </c>
      <c r="R90" s="4">
        <f t="shared" si="22"/>
        <v>10.642208374707744</v>
      </c>
      <c r="S90" s="5"/>
      <c r="T90" s="5"/>
      <c r="U90" s="5"/>
      <c r="V90" s="5"/>
      <c r="W90" s="5"/>
      <c r="X90" s="5"/>
      <c r="Y90" s="5"/>
      <c r="Z90" s="54">
        <v>1096.9977991592748</v>
      </c>
    </row>
    <row r="91" spans="1:26" ht="12.75">
      <c r="A91" s="31">
        <v>38856</v>
      </c>
      <c r="B91" s="37" t="s">
        <v>13</v>
      </c>
      <c r="C91" s="37"/>
      <c r="D91" s="37"/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4">
        <f t="shared" si="16"/>
        <v>1851.2219803508767</v>
      </c>
      <c r="M91" s="4">
        <f t="shared" si="17"/>
        <v>131.72480459319323</v>
      </c>
      <c r="N91" s="4">
        <f t="shared" si="18"/>
        <v>3069.2637621218137</v>
      </c>
      <c r="O91" s="4">
        <f t="shared" si="19"/>
        <v>74.24348623910245</v>
      </c>
      <c r="P91" s="4">
        <f t="shared" si="20"/>
        <v>368.7725942658102</v>
      </c>
      <c r="Q91" s="4">
        <f t="shared" si="21"/>
        <v>156.441593154101</v>
      </c>
      <c r="R91" s="4">
        <f t="shared" si="22"/>
        <v>10.642208374707744</v>
      </c>
      <c r="S91" s="5"/>
      <c r="T91" s="5"/>
      <c r="U91" s="5"/>
      <c r="V91" s="5"/>
      <c r="W91" s="5"/>
      <c r="X91" s="5"/>
      <c r="Y91" s="5"/>
      <c r="Z91" s="54">
        <v>0</v>
      </c>
    </row>
    <row r="92" spans="1:26" ht="12.75">
      <c r="A92" s="31">
        <v>38857</v>
      </c>
      <c r="B92" s="37" t="s">
        <v>13</v>
      </c>
      <c r="C92" s="37"/>
      <c r="D92" s="37"/>
      <c r="E92" s="14">
        <v>0</v>
      </c>
      <c r="F92" s="14">
        <v>0</v>
      </c>
      <c r="G92" s="14">
        <v>0</v>
      </c>
      <c r="H92" s="14">
        <v>0</v>
      </c>
      <c r="I92" s="14">
        <v>0</v>
      </c>
      <c r="J92" s="14">
        <v>0</v>
      </c>
      <c r="K92" s="14">
        <v>0</v>
      </c>
      <c r="L92" s="4">
        <f t="shared" si="16"/>
        <v>1851.2219803508767</v>
      </c>
      <c r="M92" s="4">
        <f t="shared" si="17"/>
        <v>131.72480459319323</v>
      </c>
      <c r="N92" s="4">
        <f t="shared" si="18"/>
        <v>3069.2637621218137</v>
      </c>
      <c r="O92" s="4">
        <f t="shared" si="19"/>
        <v>74.24348623910245</v>
      </c>
      <c r="P92" s="4">
        <f t="shared" si="20"/>
        <v>368.7725942658102</v>
      </c>
      <c r="Q92" s="4">
        <f t="shared" si="21"/>
        <v>156.441593154101</v>
      </c>
      <c r="R92" s="4">
        <f t="shared" si="22"/>
        <v>10.642208374707744</v>
      </c>
      <c r="S92" s="5"/>
      <c r="T92" s="5"/>
      <c r="U92" s="5"/>
      <c r="V92" s="5"/>
      <c r="W92" s="5"/>
      <c r="X92" s="5"/>
      <c r="Y92" s="5"/>
      <c r="Z92" s="54">
        <v>0</v>
      </c>
    </row>
    <row r="93" spans="1:26" ht="12.75">
      <c r="A93" s="31">
        <v>38858</v>
      </c>
      <c r="B93" s="37" t="s">
        <v>13</v>
      </c>
      <c r="C93" s="37"/>
      <c r="D93" s="37"/>
      <c r="E93" s="14">
        <v>2.1928741462852606</v>
      </c>
      <c r="F93" s="14">
        <v>0.07534651389704272</v>
      </c>
      <c r="G93" s="14">
        <v>0.5417333544558154</v>
      </c>
      <c r="H93" s="14">
        <v>0.10857693069838702</v>
      </c>
      <c r="I93" s="14">
        <v>0.005740036633016626</v>
      </c>
      <c r="J93" s="14">
        <v>0.0035490959787094537</v>
      </c>
      <c r="K93" s="14">
        <v>0.0022995905977853037</v>
      </c>
      <c r="L93" s="4">
        <f t="shared" si="16"/>
        <v>1853.414854497162</v>
      </c>
      <c r="M93" s="4">
        <f t="shared" si="17"/>
        <v>131.80015110709027</v>
      </c>
      <c r="N93" s="4">
        <f t="shared" si="18"/>
        <v>3069.8054954762697</v>
      </c>
      <c r="O93" s="4">
        <f t="shared" si="19"/>
        <v>74.35206316980084</v>
      </c>
      <c r="P93" s="4">
        <f t="shared" si="20"/>
        <v>368.7783343024432</v>
      </c>
      <c r="Q93" s="4">
        <f t="shared" si="21"/>
        <v>156.44514225007973</v>
      </c>
      <c r="R93" s="4">
        <f t="shared" si="22"/>
        <v>10.644507965305529</v>
      </c>
      <c r="S93" s="5"/>
      <c r="T93" s="5"/>
      <c r="U93" s="5"/>
      <c r="V93" s="5"/>
      <c r="W93" s="5"/>
      <c r="X93" s="5"/>
      <c r="Y93" s="5"/>
      <c r="Z93" s="54">
        <v>818.7351019003399</v>
      </c>
    </row>
    <row r="94" spans="1:26" ht="12.75">
      <c r="A94" s="31">
        <v>38859</v>
      </c>
      <c r="B94" s="35">
        <v>1</v>
      </c>
      <c r="C94" s="35">
        <v>24450</v>
      </c>
      <c r="D94" s="33">
        <v>0.101</v>
      </c>
      <c r="E94" s="12">
        <v>7.118578582764655</v>
      </c>
      <c r="F94" s="12">
        <v>0.3050459066797954</v>
      </c>
      <c r="G94" s="12">
        <v>1.3855054160435927</v>
      </c>
      <c r="H94" s="12">
        <v>0.49998851399489314</v>
      </c>
      <c r="I94" s="13">
        <v>0.07506770840872475</v>
      </c>
      <c r="J94" s="13">
        <v>0.05780909409421287</v>
      </c>
      <c r="K94" s="13">
        <v>0.012049624080641514</v>
      </c>
      <c r="L94" s="4">
        <f aca="true" t="shared" si="23" ref="L94:R94">E94</f>
        <v>7.118578582764655</v>
      </c>
      <c r="M94" s="4">
        <f t="shared" si="23"/>
        <v>0.3050459066797954</v>
      </c>
      <c r="N94" s="4">
        <f t="shared" si="23"/>
        <v>1.3855054160435927</v>
      </c>
      <c r="O94" s="4">
        <f t="shared" si="23"/>
        <v>0.49998851399489314</v>
      </c>
      <c r="P94" s="4">
        <f t="shared" si="23"/>
        <v>0.07506770840872475</v>
      </c>
      <c r="Q94" s="4">
        <f t="shared" si="23"/>
        <v>0.05780909409421287</v>
      </c>
      <c r="R94" s="4">
        <f t="shared" si="23"/>
        <v>0.012049624080641514</v>
      </c>
      <c r="S94" s="5">
        <f aca="true" t="shared" si="24" ref="S94:S131">L94*453.6/C94</f>
        <v>0.13206491800171974</v>
      </c>
      <c r="T94" s="5">
        <f aca="true" t="shared" si="25" ref="T94:T131">M94*2*453.6/C94</f>
        <v>0.011318513150916582</v>
      </c>
      <c r="U94" s="5">
        <f aca="true" t="shared" si="26" ref="U94:U131">N94*1000/C94</f>
        <v>0.05666688818174204</v>
      </c>
      <c r="V94" s="5">
        <f aca="true" t="shared" si="27" ref="V94:V131">O94*453.6/C94</f>
        <v>0.009275860529573968</v>
      </c>
      <c r="W94" s="5">
        <f aca="true" t="shared" si="28" ref="W94:W131">P94*453.6/C94</f>
        <v>0.001392667179312783</v>
      </c>
      <c r="X94" s="5">
        <f aca="true" t="shared" si="29" ref="X94:X131">Q94*453.6/C94</f>
        <v>0.0010724828254042927</v>
      </c>
      <c r="Y94" s="5">
        <f aca="true" t="shared" si="30" ref="Y94:Y131">R94*453.6/C94</f>
        <v>0.00022354640012184015</v>
      </c>
      <c r="Z94" s="54">
        <v>3297.2416612081997</v>
      </c>
    </row>
    <row r="95" spans="1:26" ht="12.75">
      <c r="A95" s="31">
        <v>38860</v>
      </c>
      <c r="B95" s="35">
        <v>2</v>
      </c>
      <c r="C95" s="35">
        <v>24439</v>
      </c>
      <c r="D95" s="33">
        <v>0.137</v>
      </c>
      <c r="E95" s="12">
        <v>7.191475036052161</v>
      </c>
      <c r="F95" s="12">
        <v>0.39037719168963875</v>
      </c>
      <c r="G95" s="12">
        <v>1.3604498369784312</v>
      </c>
      <c r="H95" s="12">
        <v>0.449637958442786</v>
      </c>
      <c r="I95" s="12">
        <v>0.25776847421262755</v>
      </c>
      <c r="J95" s="12">
        <v>0.13327641108408939</v>
      </c>
      <c r="K95" s="12">
        <v>0.013073340730153444</v>
      </c>
      <c r="L95" s="4">
        <f aca="true" t="shared" si="31" ref="L95:R95">L94+E95</f>
        <v>14.310053618816816</v>
      </c>
      <c r="M95" s="4">
        <f t="shared" si="31"/>
        <v>0.6954230983694342</v>
      </c>
      <c r="N95" s="4">
        <f t="shared" si="31"/>
        <v>2.745955253022024</v>
      </c>
      <c r="O95" s="4">
        <f t="shared" si="31"/>
        <v>0.9496264724376791</v>
      </c>
      <c r="P95" s="4">
        <f t="shared" si="31"/>
        <v>0.3328361826213523</v>
      </c>
      <c r="Q95" s="4">
        <f t="shared" si="31"/>
        <v>0.19108550517830225</v>
      </c>
      <c r="R95" s="4">
        <f t="shared" si="31"/>
        <v>0.025122964810794957</v>
      </c>
      <c r="S95" s="5">
        <f t="shared" si="24"/>
        <v>0.26560171535231836</v>
      </c>
      <c r="T95" s="5">
        <f t="shared" si="25"/>
        <v>0.025814797448371483</v>
      </c>
      <c r="U95" s="5">
        <f t="shared" si="26"/>
        <v>0.11235955861622914</v>
      </c>
      <c r="V95" s="5">
        <f t="shared" si="27"/>
        <v>0.017625539829687436</v>
      </c>
      <c r="W95" s="5">
        <f t="shared" si="28"/>
        <v>0.0061776051572096</v>
      </c>
      <c r="X95" s="5">
        <f t="shared" si="29"/>
        <v>0.00354664205363877</v>
      </c>
      <c r="Y95" s="5">
        <f t="shared" si="30"/>
        <v>0.00046629472720555637</v>
      </c>
      <c r="Z95" s="54">
        <v>4353.487490202514</v>
      </c>
    </row>
    <row r="96" spans="1:26" ht="12.75">
      <c r="A96" s="31">
        <v>38861</v>
      </c>
      <c r="B96" s="35">
        <v>3</v>
      </c>
      <c r="C96" s="35">
        <v>24421</v>
      </c>
      <c r="D96" s="33">
        <v>0.168</v>
      </c>
      <c r="E96" s="12">
        <v>8.844443413630755</v>
      </c>
      <c r="F96" s="12">
        <v>0.49809828009547075</v>
      </c>
      <c r="G96" s="12">
        <v>2.5201551145566334</v>
      </c>
      <c r="H96" s="12">
        <v>0.46317915704233076</v>
      </c>
      <c r="I96" s="12">
        <v>0.4430213301527428</v>
      </c>
      <c r="J96" s="12">
        <v>0.18820779246191316</v>
      </c>
      <c r="K96" s="12">
        <v>0.023217402444520353</v>
      </c>
      <c r="L96" s="4">
        <f aca="true" t="shared" si="32" ref="L96:L144">L95+E96</f>
        <v>23.154497032447573</v>
      </c>
      <c r="M96" s="4">
        <f aca="true" t="shared" si="33" ref="M96:M144">M95+F96</f>
        <v>1.1935213784649048</v>
      </c>
      <c r="N96" s="4">
        <f aca="true" t="shared" si="34" ref="N96:N144">N95+G96</f>
        <v>5.266110367578658</v>
      </c>
      <c r="O96" s="4">
        <f aca="true" t="shared" si="35" ref="O96:O144">O95+H96</f>
        <v>1.4128056294800098</v>
      </c>
      <c r="P96" s="4">
        <f aca="true" t="shared" si="36" ref="P96:P144">P95+I96</f>
        <v>0.7758575127740951</v>
      </c>
      <c r="Q96" s="4">
        <f aca="true" t="shared" si="37" ref="Q96:Q144">Q95+J96</f>
        <v>0.3792932976402154</v>
      </c>
      <c r="R96" s="4">
        <f aca="true" t="shared" si="38" ref="R96:R144">R95+K96</f>
        <v>0.048340367255315306</v>
      </c>
      <c r="S96" s="5">
        <f t="shared" si="24"/>
        <v>0.4300757484917988</v>
      </c>
      <c r="T96" s="5">
        <f t="shared" si="25"/>
        <v>0.04433735696913975</v>
      </c>
      <c r="U96" s="5">
        <f t="shared" si="26"/>
        <v>0.21563860479008465</v>
      </c>
      <c r="V96" s="5">
        <f t="shared" si="27"/>
        <v>0.026241703187098498</v>
      </c>
      <c r="W96" s="5">
        <f t="shared" si="28"/>
        <v>0.014410915515102965</v>
      </c>
      <c r="X96" s="5">
        <f t="shared" si="29"/>
        <v>0.0070450612100078506</v>
      </c>
      <c r="Y96" s="5">
        <f t="shared" si="30"/>
        <v>0.0008978825841288654</v>
      </c>
      <c r="Z96" s="54">
        <v>9835.593808908654</v>
      </c>
    </row>
    <row r="97" spans="1:26" ht="12.75">
      <c r="A97" s="31">
        <v>38862</v>
      </c>
      <c r="B97" s="35">
        <v>4</v>
      </c>
      <c r="C97" s="35">
        <v>24394</v>
      </c>
      <c r="D97" s="33">
        <v>0.21</v>
      </c>
      <c r="E97" s="12">
        <v>7.827554913879912</v>
      </c>
      <c r="F97" s="12">
        <v>0.4625404508953774</v>
      </c>
      <c r="G97" s="12">
        <v>3.3098342977911837</v>
      </c>
      <c r="H97" s="12">
        <v>0.9016911228322657</v>
      </c>
      <c r="I97" s="12">
        <v>0.523663564816404</v>
      </c>
      <c r="J97" s="12">
        <v>0.19467768669489116</v>
      </c>
      <c r="K97" s="12">
        <v>0.01823204341397922</v>
      </c>
      <c r="L97" s="4">
        <f t="shared" si="32"/>
        <v>30.982051946327484</v>
      </c>
      <c r="M97" s="4">
        <f t="shared" si="33"/>
        <v>1.6560618293602822</v>
      </c>
      <c r="N97" s="4">
        <f t="shared" si="34"/>
        <v>8.57594466536984</v>
      </c>
      <c r="O97" s="4">
        <f t="shared" si="35"/>
        <v>2.3144967523122757</v>
      </c>
      <c r="P97" s="4">
        <f t="shared" si="36"/>
        <v>1.299521077590499</v>
      </c>
      <c r="Q97" s="4">
        <f t="shared" si="37"/>
        <v>0.5739709843351066</v>
      </c>
      <c r="R97" s="4">
        <f t="shared" si="38"/>
        <v>0.06657241066929452</v>
      </c>
      <c r="S97" s="5">
        <f t="shared" si="24"/>
        <v>0.5761030894012522</v>
      </c>
      <c r="T97" s="5">
        <f t="shared" si="25"/>
        <v>0.06158806639319702</v>
      </c>
      <c r="U97" s="5">
        <f t="shared" si="26"/>
        <v>0.3515595911031336</v>
      </c>
      <c r="V97" s="5">
        <f t="shared" si="27"/>
        <v>0.04303745703241978</v>
      </c>
      <c r="W97" s="5">
        <f t="shared" si="28"/>
        <v>0.024164251897804804</v>
      </c>
      <c r="X97" s="5">
        <f t="shared" si="29"/>
        <v>0.010672839161039779</v>
      </c>
      <c r="Y97" s="5">
        <f t="shared" si="30"/>
        <v>0.0012378964286132654</v>
      </c>
      <c r="Z97" s="54">
        <v>24126.421045539188</v>
      </c>
    </row>
    <row r="98" spans="1:26" ht="12.75">
      <c r="A98" s="31">
        <v>38863</v>
      </c>
      <c r="B98" s="35">
        <v>5</v>
      </c>
      <c r="C98" s="35">
        <v>24377</v>
      </c>
      <c r="D98" s="33">
        <v>0.233</v>
      </c>
      <c r="E98" s="12">
        <v>7.089434217220809</v>
      </c>
      <c r="F98" s="12">
        <v>0.5497089121318115</v>
      </c>
      <c r="G98" s="13">
        <v>8.299066256100001</v>
      </c>
      <c r="H98" s="12">
        <v>0.7294979562452367</v>
      </c>
      <c r="I98" s="12">
        <v>0.6819103691829945</v>
      </c>
      <c r="J98" s="12">
        <v>0.21500132666787433</v>
      </c>
      <c r="K98" s="12">
        <v>0.017134050854802855</v>
      </c>
      <c r="L98" s="4">
        <f t="shared" si="32"/>
        <v>38.07148616354829</v>
      </c>
      <c r="M98" s="4">
        <f t="shared" si="33"/>
        <v>2.2057707414920937</v>
      </c>
      <c r="N98" s="4">
        <f t="shared" si="34"/>
        <v>16.875010921469844</v>
      </c>
      <c r="O98" s="4">
        <f t="shared" si="35"/>
        <v>3.0439947085575123</v>
      </c>
      <c r="P98" s="4">
        <f t="shared" si="36"/>
        <v>1.9814314467734935</v>
      </c>
      <c r="Q98" s="4">
        <f t="shared" si="37"/>
        <v>0.7889723110029809</v>
      </c>
      <c r="R98" s="4">
        <f t="shared" si="38"/>
        <v>0.08370646152409737</v>
      </c>
      <c r="S98" s="5">
        <f t="shared" si="24"/>
        <v>0.7084229447341964</v>
      </c>
      <c r="T98" s="5">
        <f t="shared" si="25"/>
        <v>0.08208865802525445</v>
      </c>
      <c r="U98" s="5">
        <f t="shared" si="26"/>
        <v>0.6922513402580236</v>
      </c>
      <c r="V98" s="5">
        <f t="shared" si="27"/>
        <v>0.05664175246345685</v>
      </c>
      <c r="W98" s="5">
        <f t="shared" si="28"/>
        <v>0.03686988982468953</v>
      </c>
      <c r="X98" s="5">
        <f t="shared" si="29"/>
        <v>0.014680963214134314</v>
      </c>
      <c r="Y98" s="5">
        <f t="shared" si="30"/>
        <v>0.0015575850575267904</v>
      </c>
      <c r="Z98" s="54">
        <v>26949.22810404114</v>
      </c>
    </row>
    <row r="99" spans="1:26" ht="12.75">
      <c r="A99" s="31">
        <v>38864</v>
      </c>
      <c r="B99" s="35">
        <v>6</v>
      </c>
      <c r="C99" s="35">
        <v>24356</v>
      </c>
      <c r="D99" s="33">
        <v>0.29</v>
      </c>
      <c r="E99" s="12">
        <v>6.572498072527418</v>
      </c>
      <c r="F99" s="12">
        <v>0.6536478878148105</v>
      </c>
      <c r="G99" s="13">
        <v>10.237260983184</v>
      </c>
      <c r="H99" s="12">
        <v>0.7813588530682233</v>
      </c>
      <c r="I99" s="12">
        <v>0.7579957134483192</v>
      </c>
      <c r="J99" s="12">
        <v>0.2248541001341364</v>
      </c>
      <c r="K99" s="12">
        <v>0.01912727718518421</v>
      </c>
      <c r="L99" s="4">
        <f t="shared" si="32"/>
        <v>44.64398423607571</v>
      </c>
      <c r="M99" s="4">
        <f t="shared" si="33"/>
        <v>2.859418629306904</v>
      </c>
      <c r="N99" s="4">
        <f t="shared" si="34"/>
        <v>27.112271904653845</v>
      </c>
      <c r="O99" s="4">
        <f t="shared" si="35"/>
        <v>3.8253535616257355</v>
      </c>
      <c r="P99" s="4">
        <f t="shared" si="36"/>
        <v>2.7394271602218128</v>
      </c>
      <c r="Q99" s="4">
        <f t="shared" si="37"/>
        <v>1.0138264111371174</v>
      </c>
      <c r="R99" s="4">
        <f t="shared" si="38"/>
        <v>0.10283373870928159</v>
      </c>
      <c r="S99" s="5">
        <f t="shared" si="24"/>
        <v>0.831438300602888</v>
      </c>
      <c r="T99" s="5">
        <f t="shared" si="25"/>
        <v>0.1065061824809995</v>
      </c>
      <c r="U99" s="5">
        <f t="shared" si="26"/>
        <v>1.1131660332014224</v>
      </c>
      <c r="V99" s="5">
        <f t="shared" si="27"/>
        <v>0.07124241975502685</v>
      </c>
      <c r="W99" s="5">
        <f t="shared" si="28"/>
        <v>0.05101840038908747</v>
      </c>
      <c r="X99" s="5">
        <f t="shared" si="29"/>
        <v>0.018881247335022024</v>
      </c>
      <c r="Y99" s="5">
        <f t="shared" si="30"/>
        <v>0.0019151496090708709</v>
      </c>
      <c r="Z99" s="54">
        <v>24749.547326904885</v>
      </c>
    </row>
    <row r="100" spans="1:26" ht="12.75">
      <c r="A100" s="31">
        <v>38865</v>
      </c>
      <c r="B100" s="35">
        <v>7</v>
      </c>
      <c r="C100" s="35">
        <v>24338</v>
      </c>
      <c r="D100" s="33">
        <v>0.339</v>
      </c>
      <c r="E100" s="12">
        <v>8.14203286541257</v>
      </c>
      <c r="F100" s="12">
        <v>0.892401372654253</v>
      </c>
      <c r="G100" s="13">
        <v>12.337895101155997</v>
      </c>
      <c r="H100" s="12">
        <v>1.0839655486433026</v>
      </c>
      <c r="I100" s="12">
        <v>0.8808382843775407</v>
      </c>
      <c r="J100" s="12">
        <v>0.3457240183510238</v>
      </c>
      <c r="K100" s="12">
        <v>0.02702458301597694</v>
      </c>
      <c r="L100" s="4">
        <f t="shared" si="32"/>
        <v>52.786017101488284</v>
      </c>
      <c r="M100" s="4">
        <f t="shared" si="33"/>
        <v>3.751820001961157</v>
      </c>
      <c r="N100" s="4">
        <f t="shared" si="34"/>
        <v>39.450167005809845</v>
      </c>
      <c r="O100" s="4">
        <f t="shared" si="35"/>
        <v>4.909319110269038</v>
      </c>
      <c r="P100" s="4">
        <f t="shared" si="36"/>
        <v>3.6202654445993536</v>
      </c>
      <c r="Q100" s="4">
        <f t="shared" si="37"/>
        <v>1.359550429488141</v>
      </c>
      <c r="R100" s="4">
        <f t="shared" si="38"/>
        <v>0.12985832172525852</v>
      </c>
      <c r="S100" s="5">
        <f t="shared" si="24"/>
        <v>0.9838005323870116</v>
      </c>
      <c r="T100" s="5">
        <f t="shared" si="25"/>
        <v>0.13984925243566282</v>
      </c>
      <c r="U100" s="5">
        <f t="shared" si="26"/>
        <v>1.6209288768925074</v>
      </c>
      <c r="V100" s="5">
        <f t="shared" si="27"/>
        <v>0.09149754081757071</v>
      </c>
      <c r="W100" s="5">
        <f t="shared" si="28"/>
        <v>0.06747277531721041</v>
      </c>
      <c r="X100" s="5">
        <f t="shared" si="29"/>
        <v>0.025338650456726963</v>
      </c>
      <c r="Y100" s="5">
        <f t="shared" si="30"/>
        <v>0.0024202372723550526</v>
      </c>
      <c r="Z100" s="54">
        <v>22627.26444400766</v>
      </c>
    </row>
    <row r="101" spans="1:26" ht="12.75">
      <c r="A101" s="31">
        <v>38866</v>
      </c>
      <c r="B101" s="35">
        <v>8</v>
      </c>
      <c r="C101" s="35">
        <v>24311</v>
      </c>
      <c r="D101" s="33">
        <v>0.365</v>
      </c>
      <c r="E101" s="12">
        <v>6.1177179438271825</v>
      </c>
      <c r="F101" s="12">
        <v>0.7856345674221048</v>
      </c>
      <c r="G101" s="13">
        <v>14.590077532415997</v>
      </c>
      <c r="H101" s="12">
        <v>0.7601565093018253</v>
      </c>
      <c r="I101" s="12">
        <v>0.8544486358704669</v>
      </c>
      <c r="J101" s="12">
        <v>0.3217131638864465</v>
      </c>
      <c r="K101" s="12">
        <v>0.02547740500139295</v>
      </c>
      <c r="L101" s="4">
        <f t="shared" si="32"/>
        <v>58.903735045315464</v>
      </c>
      <c r="M101" s="4">
        <f t="shared" si="33"/>
        <v>4.537454569383262</v>
      </c>
      <c r="N101" s="4">
        <f t="shared" si="34"/>
        <v>54.04024453822584</v>
      </c>
      <c r="O101" s="4">
        <f t="shared" si="35"/>
        <v>5.669475619570863</v>
      </c>
      <c r="P101" s="4">
        <f t="shared" si="36"/>
        <v>4.474714080469821</v>
      </c>
      <c r="Q101" s="4">
        <f t="shared" si="37"/>
        <v>1.6812635933745876</v>
      </c>
      <c r="R101" s="4">
        <f t="shared" si="38"/>
        <v>0.15533572672665147</v>
      </c>
      <c r="S101" s="5">
        <f t="shared" si="24"/>
        <v>1.0990388802005304</v>
      </c>
      <c r="T101" s="5">
        <f t="shared" si="25"/>
        <v>0.1693216562603141</v>
      </c>
      <c r="U101" s="5">
        <f t="shared" si="26"/>
        <v>2.22287213764246</v>
      </c>
      <c r="V101" s="5">
        <f t="shared" si="27"/>
        <v>0.1057823265615295</v>
      </c>
      <c r="W101" s="5">
        <f t="shared" si="28"/>
        <v>0.08349020225005598</v>
      </c>
      <c r="X101" s="5">
        <f t="shared" si="29"/>
        <v>0.031369386942318826</v>
      </c>
      <c r="Y101" s="5">
        <f t="shared" si="30"/>
        <v>0.002898288249895484</v>
      </c>
      <c r="Z101" s="54">
        <v>27684.660942620856</v>
      </c>
    </row>
    <row r="102" spans="1:26" ht="12.75">
      <c r="A102" s="31">
        <v>38867</v>
      </c>
      <c r="B102" s="35">
        <v>9</v>
      </c>
      <c r="C102" s="35">
        <v>24292</v>
      </c>
      <c r="D102" s="33">
        <v>0.438</v>
      </c>
      <c r="E102" s="12">
        <v>5.931732783932663</v>
      </c>
      <c r="F102" s="12">
        <v>0.9773705788292264</v>
      </c>
      <c r="G102" s="13">
        <v>16.983119039364</v>
      </c>
      <c r="H102" s="12">
        <v>0.9155320802391419</v>
      </c>
      <c r="I102" s="12">
        <v>1.1952242458204163</v>
      </c>
      <c r="J102" s="12">
        <v>0.43324900050689985</v>
      </c>
      <c r="K102" s="12">
        <v>0.02733223002769784</v>
      </c>
      <c r="L102" s="4">
        <f t="shared" si="32"/>
        <v>64.83546782924813</v>
      </c>
      <c r="M102" s="4">
        <f t="shared" si="33"/>
        <v>5.514825148212488</v>
      </c>
      <c r="N102" s="4">
        <f t="shared" si="34"/>
        <v>71.02336357758983</v>
      </c>
      <c r="O102" s="4">
        <f t="shared" si="35"/>
        <v>6.5850076998100056</v>
      </c>
      <c r="P102" s="4">
        <f t="shared" si="36"/>
        <v>5.669938326290237</v>
      </c>
      <c r="Q102" s="4">
        <f t="shared" si="37"/>
        <v>2.1145125938814875</v>
      </c>
      <c r="R102" s="4">
        <f t="shared" si="38"/>
        <v>0.1826679567543493</v>
      </c>
      <c r="S102" s="5">
        <f t="shared" si="24"/>
        <v>1.2106606375492737</v>
      </c>
      <c r="T102" s="5">
        <f t="shared" si="25"/>
        <v>0.20595460951993946</v>
      </c>
      <c r="U102" s="5">
        <f t="shared" si="26"/>
        <v>2.923734710093439</v>
      </c>
      <c r="V102" s="5">
        <f t="shared" si="27"/>
        <v>0.1229606245938506</v>
      </c>
      <c r="W102" s="5">
        <f t="shared" si="28"/>
        <v>0.10587370429792736</v>
      </c>
      <c r="X102" s="5">
        <f t="shared" si="29"/>
        <v>0.039483900567456064</v>
      </c>
      <c r="Y102" s="5">
        <f t="shared" si="30"/>
        <v>0.003410924797619498</v>
      </c>
      <c r="Z102" s="54">
        <v>16002.553272289279</v>
      </c>
    </row>
    <row r="103" spans="1:26" ht="12.75">
      <c r="A103" s="31">
        <v>38868</v>
      </c>
      <c r="B103" s="35">
        <v>10</v>
      </c>
      <c r="C103" s="35">
        <v>24274</v>
      </c>
      <c r="D103" s="33">
        <v>0.477</v>
      </c>
      <c r="E103" s="12">
        <v>8.762620616967963</v>
      </c>
      <c r="F103" s="12">
        <v>1.0349379718998908</v>
      </c>
      <c r="G103" s="13">
        <v>19.5065322244</v>
      </c>
      <c r="H103" s="12">
        <v>1.0369456643343786</v>
      </c>
      <c r="I103" s="12">
        <v>0.9661044518213304</v>
      </c>
      <c r="J103" s="12">
        <v>0.3553809872740068</v>
      </c>
      <c r="K103" s="12">
        <v>0.03810186028477254</v>
      </c>
      <c r="L103" s="4">
        <f t="shared" si="32"/>
        <v>73.5980884462161</v>
      </c>
      <c r="M103" s="4">
        <f t="shared" si="33"/>
        <v>6.549763120112378</v>
      </c>
      <c r="N103" s="4">
        <f t="shared" si="34"/>
        <v>90.52989580198984</v>
      </c>
      <c r="O103" s="4">
        <f t="shared" si="35"/>
        <v>7.621953364144384</v>
      </c>
      <c r="P103" s="4">
        <f t="shared" si="36"/>
        <v>6.636042778111567</v>
      </c>
      <c r="Q103" s="4">
        <f t="shared" si="37"/>
        <v>2.4698935811554943</v>
      </c>
      <c r="R103" s="4">
        <f t="shared" si="38"/>
        <v>0.22076981703912185</v>
      </c>
      <c r="S103" s="5">
        <f t="shared" si="24"/>
        <v>1.375302501409064</v>
      </c>
      <c r="T103" s="5">
        <f t="shared" si="25"/>
        <v>0.24478640119329118</v>
      </c>
      <c r="U103" s="5">
        <f t="shared" si="26"/>
        <v>3.7295005273951487</v>
      </c>
      <c r="V103" s="5">
        <f t="shared" si="27"/>
        <v>0.1424288558118107</v>
      </c>
      <c r="W103" s="5">
        <f t="shared" si="28"/>
        <v>0.12400547928447751</v>
      </c>
      <c r="X103" s="5">
        <f t="shared" si="29"/>
        <v>0.04615406312977393</v>
      </c>
      <c r="Y103" s="5">
        <f t="shared" si="30"/>
        <v>0.004125450647151095</v>
      </c>
      <c r="Z103" s="54">
        <v>31313.50357456854</v>
      </c>
    </row>
    <row r="104" spans="1:26" ht="12.75">
      <c r="A104" s="31">
        <v>38869</v>
      </c>
      <c r="B104" s="35">
        <v>11</v>
      </c>
      <c r="C104" s="35">
        <v>24246</v>
      </c>
      <c r="D104" s="33">
        <v>0.578</v>
      </c>
      <c r="E104" s="12">
        <v>10.96515539039956</v>
      </c>
      <c r="F104" s="12">
        <v>1.1935051761283964</v>
      </c>
      <c r="G104" s="13">
        <v>22.150031529923996</v>
      </c>
      <c r="H104" s="12">
        <v>1.1021097383294236</v>
      </c>
      <c r="I104" s="12">
        <v>1.2086155255509927</v>
      </c>
      <c r="J104" s="12">
        <v>0.4790621903332724</v>
      </c>
      <c r="K104" s="12">
        <v>0.05364082167960084</v>
      </c>
      <c r="L104" s="4">
        <f t="shared" si="32"/>
        <v>84.56324383661565</v>
      </c>
      <c r="M104" s="4">
        <f t="shared" si="33"/>
        <v>7.743268296240775</v>
      </c>
      <c r="N104" s="4">
        <f t="shared" si="34"/>
        <v>112.67992733191383</v>
      </c>
      <c r="O104" s="4">
        <f t="shared" si="35"/>
        <v>8.724063102473808</v>
      </c>
      <c r="P104" s="4">
        <f t="shared" si="36"/>
        <v>7.84465830366256</v>
      </c>
      <c r="Q104" s="4">
        <f t="shared" si="37"/>
        <v>2.948955771488767</v>
      </c>
      <c r="R104" s="4">
        <f t="shared" si="38"/>
        <v>0.2744106387187227</v>
      </c>
      <c r="S104" s="5">
        <f t="shared" si="24"/>
        <v>1.5820295060747696</v>
      </c>
      <c r="T104" s="5">
        <f t="shared" si="25"/>
        <v>0.2897258516188085</v>
      </c>
      <c r="U104" s="5">
        <f t="shared" si="26"/>
        <v>4.647361516617744</v>
      </c>
      <c r="V104" s="5">
        <f t="shared" si="27"/>
        <v>0.1632118709594209</v>
      </c>
      <c r="W104" s="5">
        <f t="shared" si="28"/>
        <v>0.1467597544560479</v>
      </c>
      <c r="X104" s="5">
        <f t="shared" si="29"/>
        <v>0.05516977389867627</v>
      </c>
      <c r="Y104" s="5">
        <f t="shared" si="30"/>
        <v>0.005133740234381449</v>
      </c>
      <c r="Z104" s="54">
        <v>16361.767617583308</v>
      </c>
    </row>
    <row r="105" spans="1:26" ht="12.75">
      <c r="A105" s="31">
        <v>38870</v>
      </c>
      <c r="B105" s="35">
        <v>12</v>
      </c>
      <c r="C105" s="35">
        <v>24229</v>
      </c>
      <c r="D105" s="33">
        <v>0.64</v>
      </c>
      <c r="E105" s="12">
        <v>13.424861603371665</v>
      </c>
      <c r="F105" s="12">
        <v>1.0162878312540105</v>
      </c>
      <c r="G105" s="13">
        <v>24.903533238335996</v>
      </c>
      <c r="H105" s="12">
        <v>0.6447700956899904</v>
      </c>
      <c r="I105" s="12">
        <v>1.241503934080488</v>
      </c>
      <c r="J105" s="12">
        <v>0.5847841062477235</v>
      </c>
      <c r="K105" s="12">
        <v>0.02392501109697455</v>
      </c>
      <c r="L105" s="4">
        <f t="shared" si="32"/>
        <v>97.98810543998732</v>
      </c>
      <c r="M105" s="4">
        <f t="shared" si="33"/>
        <v>8.759556127494784</v>
      </c>
      <c r="N105" s="4">
        <f t="shared" si="34"/>
        <v>137.58346057024983</v>
      </c>
      <c r="O105" s="4">
        <f t="shared" si="35"/>
        <v>9.368833198163799</v>
      </c>
      <c r="P105" s="4">
        <f t="shared" si="36"/>
        <v>9.086162237743048</v>
      </c>
      <c r="Q105" s="4">
        <f t="shared" si="37"/>
        <v>3.5337398777364903</v>
      </c>
      <c r="R105" s="4">
        <f t="shared" si="38"/>
        <v>0.2983356498156972</v>
      </c>
      <c r="S105" s="5">
        <f t="shared" si="24"/>
        <v>1.8344712793585478</v>
      </c>
      <c r="T105" s="5">
        <f t="shared" si="25"/>
        <v>0.3279817292857018</v>
      </c>
      <c r="U105" s="5">
        <f t="shared" si="26"/>
        <v>5.678462196964374</v>
      </c>
      <c r="V105" s="5">
        <f t="shared" si="27"/>
        <v>0.17539736426130256</v>
      </c>
      <c r="W105" s="5">
        <f t="shared" si="28"/>
        <v>0.17010537748319152</v>
      </c>
      <c r="X105" s="5">
        <f t="shared" si="29"/>
        <v>0.06615644098152099</v>
      </c>
      <c r="Y105" s="5">
        <f t="shared" si="30"/>
        <v>0.00558525117654052</v>
      </c>
      <c r="Z105" s="54">
        <v>7406.503165645119</v>
      </c>
    </row>
    <row r="106" spans="1:26" ht="12.75">
      <c r="A106" s="31">
        <v>38871</v>
      </c>
      <c r="B106" s="35">
        <v>13</v>
      </c>
      <c r="C106" s="35">
        <v>24214</v>
      </c>
      <c r="D106" s="33">
        <v>0.744</v>
      </c>
      <c r="E106" s="12">
        <v>12.917552787357018</v>
      </c>
      <c r="F106" s="12">
        <v>1.0155338011104897</v>
      </c>
      <c r="G106" s="13">
        <v>27.757155472035993</v>
      </c>
      <c r="H106" s="12">
        <v>0.7502429198776212</v>
      </c>
      <c r="I106" s="12">
        <v>1.5093250436124224</v>
      </c>
      <c r="J106" s="12">
        <v>0.5922630526669834</v>
      </c>
      <c r="K106" s="12">
        <v>0.036851548342941416</v>
      </c>
      <c r="L106" s="4">
        <f t="shared" si="32"/>
        <v>110.90565822734433</v>
      </c>
      <c r="M106" s="4">
        <f t="shared" si="33"/>
        <v>9.775089928605274</v>
      </c>
      <c r="N106" s="4">
        <f t="shared" si="34"/>
        <v>165.34061604228583</v>
      </c>
      <c r="O106" s="4">
        <f t="shared" si="35"/>
        <v>10.11907611804142</v>
      </c>
      <c r="P106" s="4">
        <f t="shared" si="36"/>
        <v>10.59548728135547</v>
      </c>
      <c r="Q106" s="4">
        <f t="shared" si="37"/>
        <v>4.126002930403474</v>
      </c>
      <c r="R106" s="4">
        <f t="shared" si="38"/>
        <v>0.3351871981586386</v>
      </c>
      <c r="S106" s="5">
        <f t="shared" si="24"/>
        <v>2.077591747415685</v>
      </c>
      <c r="T106" s="5">
        <f t="shared" si="25"/>
        <v>0.36623282329357826</v>
      </c>
      <c r="U106" s="5">
        <f t="shared" si="26"/>
        <v>6.828306601234238</v>
      </c>
      <c r="V106" s="5">
        <f t="shared" si="27"/>
        <v>0.18956029268784952</v>
      </c>
      <c r="W106" s="5">
        <f t="shared" si="28"/>
        <v>0.19848488605033626</v>
      </c>
      <c r="X106" s="5">
        <f t="shared" si="29"/>
        <v>0.07729226601267927</v>
      </c>
      <c r="Y106" s="5">
        <f t="shared" si="30"/>
        <v>0.00627904985069623</v>
      </c>
      <c r="Z106" s="54">
        <v>23992.980637084605</v>
      </c>
    </row>
    <row r="107" spans="1:26" ht="12.75">
      <c r="A107" s="31">
        <v>38872</v>
      </c>
      <c r="B107" s="35">
        <v>14</v>
      </c>
      <c r="C107" s="35">
        <v>24199</v>
      </c>
      <c r="D107" s="33">
        <v>0.816</v>
      </c>
      <c r="E107" s="12">
        <v>11.95431363560084</v>
      </c>
      <c r="F107" s="12">
        <v>1.1249077193302126</v>
      </c>
      <c r="G107" s="13">
        <v>30.701218193423998</v>
      </c>
      <c r="H107" s="12">
        <v>0.6468596436474326</v>
      </c>
      <c r="I107" s="12">
        <v>1.691845672222892</v>
      </c>
      <c r="J107" s="12">
        <v>0.6629554555350052</v>
      </c>
      <c r="K107" s="12">
        <v>0.037403600078485026</v>
      </c>
      <c r="L107" s="4">
        <f t="shared" si="32"/>
        <v>122.85997186294517</v>
      </c>
      <c r="M107" s="4">
        <f t="shared" si="33"/>
        <v>10.899997647935486</v>
      </c>
      <c r="N107" s="4">
        <f t="shared" si="34"/>
        <v>196.0418342357098</v>
      </c>
      <c r="O107" s="4">
        <f t="shared" si="35"/>
        <v>10.765935761688853</v>
      </c>
      <c r="P107" s="4">
        <f t="shared" si="36"/>
        <v>12.287332953578362</v>
      </c>
      <c r="Q107" s="4">
        <f t="shared" si="37"/>
        <v>4.7889583859384794</v>
      </c>
      <c r="R107" s="4">
        <f t="shared" si="38"/>
        <v>0.37259079823712365</v>
      </c>
      <c r="S107" s="5">
        <f t="shared" si="24"/>
        <v>2.302958107237156</v>
      </c>
      <c r="T107" s="5">
        <f t="shared" si="25"/>
        <v>0.408631673466138</v>
      </c>
      <c r="U107" s="5">
        <f t="shared" si="26"/>
        <v>8.10123700300466</v>
      </c>
      <c r="V107" s="5">
        <f t="shared" si="27"/>
        <v>0.20180290348783272</v>
      </c>
      <c r="W107" s="5">
        <f t="shared" si="28"/>
        <v>0.23032084911538267</v>
      </c>
      <c r="X107" s="5">
        <f t="shared" si="29"/>
        <v>0.08976699548996629</v>
      </c>
      <c r="Y107" s="5">
        <f t="shared" si="30"/>
        <v>0.006984056617230435</v>
      </c>
      <c r="Z107" s="54">
        <v>14583.505813384594</v>
      </c>
    </row>
    <row r="108" spans="1:26" ht="12.75">
      <c r="A108" s="31">
        <v>38873</v>
      </c>
      <c r="B108" s="35">
        <v>15</v>
      </c>
      <c r="C108" s="35">
        <v>24179</v>
      </c>
      <c r="D108" s="33">
        <v>0.905</v>
      </c>
      <c r="E108" s="12">
        <v>13.636446950157941</v>
      </c>
      <c r="F108" s="12">
        <v>1.25673468799396</v>
      </c>
      <c r="G108" s="13">
        <v>33.7262432049</v>
      </c>
      <c r="H108" s="12">
        <v>0.7904258898188453</v>
      </c>
      <c r="I108" s="12">
        <v>1.866090104082377</v>
      </c>
      <c r="J108" s="12">
        <v>0.9258015854874069</v>
      </c>
      <c r="K108" s="12">
        <v>0.04911769210643518</v>
      </c>
      <c r="L108" s="4">
        <f t="shared" si="32"/>
        <v>136.4964188131031</v>
      </c>
      <c r="M108" s="4">
        <f t="shared" si="33"/>
        <v>12.156732335929446</v>
      </c>
      <c r="N108" s="4">
        <f t="shared" si="34"/>
        <v>229.76807744060983</v>
      </c>
      <c r="O108" s="4">
        <f t="shared" si="35"/>
        <v>11.556361651507698</v>
      </c>
      <c r="P108" s="4">
        <f t="shared" si="36"/>
        <v>14.153423057660738</v>
      </c>
      <c r="Q108" s="4">
        <f t="shared" si="37"/>
        <v>5.714759971425886</v>
      </c>
      <c r="R108" s="4">
        <f t="shared" si="38"/>
        <v>0.42170849034355884</v>
      </c>
      <c r="S108" s="5">
        <f t="shared" si="24"/>
        <v>2.5606838816172535</v>
      </c>
      <c r="T108" s="5">
        <f t="shared" si="25"/>
        <v>0.45612256814405866</v>
      </c>
      <c r="U108" s="5">
        <f t="shared" si="26"/>
        <v>9.50279488153397</v>
      </c>
      <c r="V108" s="5">
        <f t="shared" si="27"/>
        <v>0.2167982813649817</v>
      </c>
      <c r="W108" s="5">
        <f t="shared" si="28"/>
        <v>0.2655193638676087</v>
      </c>
      <c r="X108" s="5">
        <f t="shared" si="29"/>
        <v>0.10720936031427197</v>
      </c>
      <c r="Y108" s="5">
        <f t="shared" si="30"/>
        <v>0.007911285463411981</v>
      </c>
      <c r="Z108" s="54">
        <v>17949.09023753915</v>
      </c>
    </row>
    <row r="109" spans="1:26" ht="12.75">
      <c r="A109" s="31">
        <v>38874</v>
      </c>
      <c r="B109" s="35">
        <v>16</v>
      </c>
      <c r="C109" s="35">
        <v>24168</v>
      </c>
      <c r="D109" s="33">
        <v>1.005</v>
      </c>
      <c r="E109" s="12">
        <v>14.486724229890765</v>
      </c>
      <c r="F109" s="12">
        <v>1.3347870264550645</v>
      </c>
      <c r="G109" s="13">
        <v>36.822954148864</v>
      </c>
      <c r="H109" s="12">
        <v>0.7868311126574318</v>
      </c>
      <c r="I109" s="12">
        <v>2.4812429346071605</v>
      </c>
      <c r="J109" s="12">
        <v>1.0265125199711207</v>
      </c>
      <c r="K109" s="12">
        <v>0.05938447365549957</v>
      </c>
      <c r="L109" s="4">
        <f t="shared" si="32"/>
        <v>150.98314304299387</v>
      </c>
      <c r="M109" s="4">
        <f t="shared" si="33"/>
        <v>13.49151936238451</v>
      </c>
      <c r="N109" s="4">
        <f t="shared" si="34"/>
        <v>266.5910315894738</v>
      </c>
      <c r="O109" s="4">
        <f t="shared" si="35"/>
        <v>12.34319276416513</v>
      </c>
      <c r="P109" s="4">
        <f t="shared" si="36"/>
        <v>16.634665992267898</v>
      </c>
      <c r="Q109" s="4">
        <f t="shared" si="37"/>
        <v>6.741272491397007</v>
      </c>
      <c r="R109" s="4">
        <f t="shared" si="38"/>
        <v>0.48109296399905843</v>
      </c>
      <c r="S109" s="5">
        <f t="shared" si="24"/>
        <v>2.833745187202169</v>
      </c>
      <c r="T109" s="5">
        <f t="shared" si="25"/>
        <v>0.5064343911600144</v>
      </c>
      <c r="U109" s="5">
        <f t="shared" si="26"/>
        <v>11.030744438491963</v>
      </c>
      <c r="V109" s="5">
        <f t="shared" si="27"/>
        <v>0.231664690409852</v>
      </c>
      <c r="W109" s="5">
        <f t="shared" si="28"/>
        <v>0.312209719219328</v>
      </c>
      <c r="X109" s="5">
        <f t="shared" si="29"/>
        <v>0.12652437943138375</v>
      </c>
      <c r="Y109" s="5">
        <f t="shared" si="30"/>
        <v>0.009029450863537443</v>
      </c>
      <c r="Z109" s="54">
        <v>24568.557365236316</v>
      </c>
    </row>
    <row r="110" spans="1:26" ht="12.75">
      <c r="A110" s="31">
        <v>38875</v>
      </c>
      <c r="B110" s="35">
        <v>17</v>
      </c>
      <c r="C110" s="35">
        <v>24153</v>
      </c>
      <c r="D110" s="33">
        <v>1.159</v>
      </c>
      <c r="E110" s="12">
        <v>15.164802721375452</v>
      </c>
      <c r="F110" s="12">
        <v>1.4433336738050455</v>
      </c>
      <c r="G110" s="13">
        <v>39.982276507715994</v>
      </c>
      <c r="H110" s="12">
        <v>0.8052505317034657</v>
      </c>
      <c r="I110" s="12">
        <v>2.39424225746607</v>
      </c>
      <c r="J110" s="12">
        <v>0.9959742997815592</v>
      </c>
      <c r="K110" s="12">
        <v>0.07868827246610362</v>
      </c>
      <c r="L110" s="4">
        <f t="shared" si="32"/>
        <v>166.14794576436933</v>
      </c>
      <c r="M110" s="4">
        <f t="shared" si="33"/>
        <v>14.934853036189555</v>
      </c>
      <c r="N110" s="4">
        <f t="shared" si="34"/>
        <v>306.5733080971898</v>
      </c>
      <c r="O110" s="4">
        <f t="shared" si="35"/>
        <v>13.148443295868596</v>
      </c>
      <c r="P110" s="4">
        <f t="shared" si="36"/>
        <v>19.028908249733966</v>
      </c>
      <c r="Q110" s="4">
        <f t="shared" si="37"/>
        <v>7.737246791178566</v>
      </c>
      <c r="R110" s="4">
        <f t="shared" si="38"/>
        <v>0.5597812364651621</v>
      </c>
      <c r="S110" s="5">
        <f t="shared" si="24"/>
        <v>3.1203042354456145</v>
      </c>
      <c r="T110" s="5">
        <f t="shared" si="25"/>
        <v>0.5609613163760677</v>
      </c>
      <c r="U110" s="5">
        <f t="shared" si="26"/>
        <v>12.692970152659703</v>
      </c>
      <c r="V110" s="5">
        <f t="shared" si="27"/>
        <v>0.24693139067635472</v>
      </c>
      <c r="W110" s="5">
        <f t="shared" si="28"/>
        <v>0.3573681440019595</v>
      </c>
      <c r="X110" s="5">
        <f t="shared" si="29"/>
        <v>0.14530762822335105</v>
      </c>
      <c r="Y110" s="5">
        <f t="shared" si="30"/>
        <v>0.010512845976093964</v>
      </c>
      <c r="Z110" s="54">
        <v>27707.325600300323</v>
      </c>
    </row>
    <row r="111" spans="1:26" ht="12.75">
      <c r="A111" s="31">
        <v>38876</v>
      </c>
      <c r="B111" s="35">
        <v>18</v>
      </c>
      <c r="C111" s="35">
        <v>24142</v>
      </c>
      <c r="D111" s="33">
        <v>1.254</v>
      </c>
      <c r="E111" s="12">
        <v>15.938413816519857</v>
      </c>
      <c r="F111" s="12">
        <v>1.4369592811838725</v>
      </c>
      <c r="G111" s="13">
        <v>43.19533760385599</v>
      </c>
      <c r="H111" s="12">
        <v>0.9846848725262205</v>
      </c>
      <c r="I111" s="12">
        <v>4.450724737276899</v>
      </c>
      <c r="J111" s="12">
        <v>1.9330821216515703</v>
      </c>
      <c r="K111" s="12">
        <v>0.0896668135283616</v>
      </c>
      <c r="L111" s="4">
        <f t="shared" si="32"/>
        <v>182.0863595808892</v>
      </c>
      <c r="M111" s="4">
        <f t="shared" si="33"/>
        <v>16.371812317373426</v>
      </c>
      <c r="N111" s="4">
        <f t="shared" si="34"/>
        <v>349.7686457010458</v>
      </c>
      <c r="O111" s="4">
        <f t="shared" si="35"/>
        <v>14.133128168394816</v>
      </c>
      <c r="P111" s="4">
        <f t="shared" si="36"/>
        <v>23.479632987010866</v>
      </c>
      <c r="Q111" s="4">
        <f t="shared" si="37"/>
        <v>9.670328912830136</v>
      </c>
      <c r="R111" s="4">
        <f t="shared" si="38"/>
        <v>0.6494480499935237</v>
      </c>
      <c r="S111" s="5">
        <f t="shared" si="24"/>
        <v>3.421190154332339</v>
      </c>
      <c r="T111" s="5">
        <f t="shared" si="25"/>
        <v>0.6152144865512871</v>
      </c>
      <c r="U111" s="5">
        <f t="shared" si="26"/>
        <v>14.487973063584036</v>
      </c>
      <c r="V111" s="5">
        <f t="shared" si="27"/>
        <v>0.2655449812436372</v>
      </c>
      <c r="W111" s="5">
        <f t="shared" si="28"/>
        <v>0.4411548969807029</v>
      </c>
      <c r="X111" s="5">
        <f t="shared" si="29"/>
        <v>0.1816941924803144</v>
      </c>
      <c r="Y111" s="5">
        <f t="shared" si="30"/>
        <v>0.012202370784403213</v>
      </c>
      <c r="Z111" s="54">
        <v>34712.32949580409</v>
      </c>
    </row>
    <row r="112" spans="1:26" ht="12.75">
      <c r="A112" s="31">
        <v>38877</v>
      </c>
      <c r="B112" s="35">
        <v>19</v>
      </c>
      <c r="C112" s="35">
        <v>24133</v>
      </c>
      <c r="D112" s="33">
        <v>1.405</v>
      </c>
      <c r="E112" s="12">
        <v>15.242459958372388</v>
      </c>
      <c r="F112" s="12">
        <v>1.3042327707326287</v>
      </c>
      <c r="G112" s="12">
        <v>26.35410197422644</v>
      </c>
      <c r="H112" s="12">
        <v>0.7110628981581002</v>
      </c>
      <c r="I112" s="12">
        <v>7.286358110228446</v>
      </c>
      <c r="J112" s="12">
        <v>3.060663309209298</v>
      </c>
      <c r="K112" s="12">
        <v>0.1727847297037933</v>
      </c>
      <c r="L112" s="4">
        <f t="shared" si="32"/>
        <v>197.3288195392616</v>
      </c>
      <c r="M112" s="4">
        <f t="shared" si="33"/>
        <v>17.676045088106054</v>
      </c>
      <c r="N112" s="4">
        <f t="shared" si="34"/>
        <v>376.12274767527225</v>
      </c>
      <c r="O112" s="4">
        <f t="shared" si="35"/>
        <v>14.844191066552916</v>
      </c>
      <c r="P112" s="4">
        <f t="shared" si="36"/>
        <v>30.76599109723931</v>
      </c>
      <c r="Q112" s="4">
        <f t="shared" si="37"/>
        <v>12.730992222039434</v>
      </c>
      <c r="R112" s="4">
        <f t="shared" si="38"/>
        <v>0.822232779697317</v>
      </c>
      <c r="S112" s="5">
        <f t="shared" si="24"/>
        <v>3.7089608645012664</v>
      </c>
      <c r="T112" s="5">
        <f t="shared" si="25"/>
        <v>0.6644722207736218</v>
      </c>
      <c r="U112" s="5">
        <f t="shared" si="26"/>
        <v>15.585411994997399</v>
      </c>
      <c r="V112" s="5">
        <f t="shared" si="27"/>
        <v>0.2790090360828908</v>
      </c>
      <c r="W112" s="5">
        <f t="shared" si="28"/>
        <v>0.5782726375381325</v>
      </c>
      <c r="X112" s="5">
        <f t="shared" si="29"/>
        <v>0.23928968930166528</v>
      </c>
      <c r="Y112" s="5">
        <f t="shared" si="30"/>
        <v>0.01545455554098964</v>
      </c>
      <c r="Z112" s="54">
        <v>37858.54185494478</v>
      </c>
    </row>
    <row r="113" spans="1:26" ht="12.75">
      <c r="A113" s="31">
        <v>38878</v>
      </c>
      <c r="B113" s="35">
        <v>20</v>
      </c>
      <c r="C113" s="35">
        <v>24123</v>
      </c>
      <c r="D113" s="33">
        <v>1.505</v>
      </c>
      <c r="E113" s="12">
        <v>16.1914608068861</v>
      </c>
      <c r="F113" s="12">
        <v>1.415823892744129</v>
      </c>
      <c r="G113" s="12">
        <v>27.3722770649294</v>
      </c>
      <c r="H113" s="12">
        <v>0.8840272779089025</v>
      </c>
      <c r="I113" s="12">
        <v>7.690900847911696</v>
      </c>
      <c r="J113" s="12">
        <v>3.1359989867795632</v>
      </c>
      <c r="K113" s="12">
        <v>0.22276924303569046</v>
      </c>
      <c r="L113" s="4">
        <f t="shared" si="32"/>
        <v>213.52028034614767</v>
      </c>
      <c r="M113" s="4">
        <f t="shared" si="33"/>
        <v>19.091868980850183</v>
      </c>
      <c r="N113" s="4">
        <f t="shared" si="34"/>
        <v>403.49502474020164</v>
      </c>
      <c r="O113" s="4">
        <f t="shared" si="35"/>
        <v>15.728218344461819</v>
      </c>
      <c r="P113" s="4">
        <f t="shared" si="36"/>
        <v>38.45689194515101</v>
      </c>
      <c r="Q113" s="4">
        <f t="shared" si="37"/>
        <v>15.866991208818998</v>
      </c>
      <c r="R113" s="4">
        <f t="shared" si="38"/>
        <v>1.0450020227330075</v>
      </c>
      <c r="S113" s="5">
        <f t="shared" si="24"/>
        <v>4.014956645732811</v>
      </c>
      <c r="T113" s="5">
        <f t="shared" si="25"/>
        <v>0.7179929336909708</v>
      </c>
      <c r="U113" s="5">
        <f t="shared" si="26"/>
        <v>16.72656903122338</v>
      </c>
      <c r="V113" s="5">
        <f t="shared" si="27"/>
        <v>0.29574762015702366</v>
      </c>
      <c r="W113" s="5">
        <f t="shared" si="28"/>
        <v>0.7231292205082493</v>
      </c>
      <c r="X113" s="5">
        <f t="shared" si="29"/>
        <v>0.2983570539452099</v>
      </c>
      <c r="Y113" s="5">
        <f t="shared" si="30"/>
        <v>0.019649832836367457</v>
      </c>
      <c r="Z113" s="54">
        <v>44101.599610487945</v>
      </c>
    </row>
    <row r="114" spans="1:26" ht="12.75">
      <c r="A114" s="31">
        <v>38879</v>
      </c>
      <c r="B114" s="35">
        <v>21</v>
      </c>
      <c r="C114" s="35">
        <v>24115</v>
      </c>
      <c r="D114" s="33">
        <v>1.492</v>
      </c>
      <c r="E114" s="12">
        <v>19.99847574288192</v>
      </c>
      <c r="F114" s="12">
        <v>1.2666043362032289</v>
      </c>
      <c r="G114" s="12">
        <v>32.42175431039882</v>
      </c>
      <c r="H114" s="12">
        <v>0.6422388923939578</v>
      </c>
      <c r="I114" s="12">
        <v>11.554264787090816</v>
      </c>
      <c r="J114" s="12">
        <v>4.438825871490198</v>
      </c>
      <c r="K114" s="12">
        <v>0.3120975780990441</v>
      </c>
      <c r="L114" s="4">
        <f t="shared" si="32"/>
        <v>233.51875608902958</v>
      </c>
      <c r="M114" s="4">
        <f t="shared" si="33"/>
        <v>20.358473317053413</v>
      </c>
      <c r="N114" s="4">
        <f t="shared" si="34"/>
        <v>435.91677905060044</v>
      </c>
      <c r="O114" s="4">
        <f t="shared" si="35"/>
        <v>16.370457236855778</v>
      </c>
      <c r="P114" s="4">
        <f t="shared" si="36"/>
        <v>50.01115673224182</v>
      </c>
      <c r="Q114" s="4">
        <f t="shared" si="37"/>
        <v>20.305817080309197</v>
      </c>
      <c r="R114" s="4">
        <f t="shared" si="38"/>
        <v>1.3570996008320515</v>
      </c>
      <c r="S114" s="5">
        <f t="shared" si="24"/>
        <v>4.39245729885896</v>
      </c>
      <c r="T114" s="5">
        <f t="shared" si="25"/>
        <v>0.7658804475733302</v>
      </c>
      <c r="U114" s="5">
        <f t="shared" si="26"/>
        <v>18.076582170872918</v>
      </c>
      <c r="V114" s="5">
        <f t="shared" si="27"/>
        <v>0.30792616224913044</v>
      </c>
      <c r="W114" s="5">
        <f t="shared" si="28"/>
        <v>0.9407033254714863</v>
      </c>
      <c r="X114" s="5">
        <f t="shared" si="29"/>
        <v>0.38194976685167953</v>
      </c>
      <c r="Y114" s="5">
        <f t="shared" si="30"/>
        <v>0.02552686622174657</v>
      </c>
      <c r="Z114" s="54">
        <v>42801.19509191713</v>
      </c>
    </row>
    <row r="115" spans="1:26" ht="12.75">
      <c r="A115" s="31">
        <v>38880</v>
      </c>
      <c r="B115" s="35">
        <v>22</v>
      </c>
      <c r="C115" s="35">
        <v>24108</v>
      </c>
      <c r="D115" s="33">
        <v>1.659</v>
      </c>
      <c r="E115" s="12">
        <v>24.88568650504098</v>
      </c>
      <c r="F115" s="12">
        <v>1.5447608986644776</v>
      </c>
      <c r="G115" s="12">
        <v>36.36589882015271</v>
      </c>
      <c r="H115" s="13">
        <v>1.0532066</v>
      </c>
      <c r="I115" s="12">
        <v>13.85293316758587</v>
      </c>
      <c r="J115" s="12">
        <v>5.311937050413798</v>
      </c>
      <c r="K115" s="12">
        <v>0.2794071543119872</v>
      </c>
      <c r="L115" s="4">
        <f t="shared" si="32"/>
        <v>258.4044425940706</v>
      </c>
      <c r="M115" s="4">
        <f t="shared" si="33"/>
        <v>21.90323421571789</v>
      </c>
      <c r="N115" s="4">
        <f t="shared" si="34"/>
        <v>472.28267787075316</v>
      </c>
      <c r="O115" s="4">
        <f t="shared" si="35"/>
        <v>17.423663836855777</v>
      </c>
      <c r="P115" s="4">
        <f t="shared" si="36"/>
        <v>63.86408989982769</v>
      </c>
      <c r="Q115" s="4">
        <f t="shared" si="37"/>
        <v>25.617754130722993</v>
      </c>
      <c r="R115" s="4">
        <f t="shared" si="38"/>
        <v>1.6365067551440386</v>
      </c>
      <c r="S115" s="5">
        <f t="shared" si="24"/>
        <v>4.861965121979028</v>
      </c>
      <c r="T115" s="5">
        <f t="shared" si="25"/>
        <v>0.8242332039364224</v>
      </c>
      <c r="U115" s="5">
        <f t="shared" si="26"/>
        <v>19.59028861252502</v>
      </c>
      <c r="V115" s="5">
        <f t="shared" si="27"/>
        <v>0.32783200250530037</v>
      </c>
      <c r="W115" s="5">
        <f t="shared" si="28"/>
        <v>1.2016239911465838</v>
      </c>
      <c r="X115" s="5">
        <f t="shared" si="29"/>
        <v>0.4820065237139518</v>
      </c>
      <c r="Y115" s="5">
        <f t="shared" si="30"/>
        <v>0.030791416298877383</v>
      </c>
      <c r="Z115" s="54">
        <v>22544.793269468737</v>
      </c>
    </row>
    <row r="116" spans="1:26" ht="12.75">
      <c r="A116" s="31">
        <v>38881</v>
      </c>
      <c r="B116" s="35">
        <v>23</v>
      </c>
      <c r="C116" s="35">
        <v>24102</v>
      </c>
      <c r="D116" s="33">
        <v>1.751</v>
      </c>
      <c r="E116" s="12">
        <v>17.858583645444817</v>
      </c>
      <c r="F116" s="12">
        <v>1.7554584893719076</v>
      </c>
      <c r="G116" s="13">
        <v>59.770309227875984</v>
      </c>
      <c r="H116" s="12">
        <v>1.0109928547397153</v>
      </c>
      <c r="I116" s="12">
        <v>10.852154753815586</v>
      </c>
      <c r="J116" s="12">
        <v>4.239709452247455</v>
      </c>
      <c r="K116" s="12">
        <v>0.20035372195415568</v>
      </c>
      <c r="L116" s="4">
        <f t="shared" si="32"/>
        <v>276.2630262395154</v>
      </c>
      <c r="M116" s="4">
        <f t="shared" si="33"/>
        <v>23.6586927050898</v>
      </c>
      <c r="N116" s="4">
        <f t="shared" si="34"/>
        <v>532.0529870986292</v>
      </c>
      <c r="O116" s="4">
        <f t="shared" si="35"/>
        <v>18.434656691595492</v>
      </c>
      <c r="P116" s="4">
        <f t="shared" si="36"/>
        <v>74.71624465364327</v>
      </c>
      <c r="Q116" s="4">
        <f t="shared" si="37"/>
        <v>29.857463582970446</v>
      </c>
      <c r="R116" s="4">
        <f t="shared" si="38"/>
        <v>1.8368604770981944</v>
      </c>
      <c r="S116" s="5">
        <f t="shared" si="24"/>
        <v>5.199274280235839</v>
      </c>
      <c r="T116" s="5">
        <f t="shared" si="25"/>
        <v>0.8905139001766437</v>
      </c>
      <c r="U116" s="5">
        <f t="shared" si="26"/>
        <v>22.075055476667046</v>
      </c>
      <c r="V116" s="5">
        <f t="shared" si="27"/>
        <v>0.3469405142854417</v>
      </c>
      <c r="W116" s="5">
        <f t="shared" si="28"/>
        <v>1.4061608403822334</v>
      </c>
      <c r="X116" s="5">
        <f t="shared" si="29"/>
        <v>0.5619179105980996</v>
      </c>
      <c r="Y116" s="5">
        <f t="shared" si="30"/>
        <v>0.03456974161529089</v>
      </c>
      <c r="Z116" s="54">
        <v>29743.69673187306</v>
      </c>
    </row>
    <row r="117" spans="1:26" ht="12.75">
      <c r="A117" s="31">
        <v>38882</v>
      </c>
      <c r="B117" s="35">
        <v>24</v>
      </c>
      <c r="C117" s="35">
        <v>24092</v>
      </c>
      <c r="D117" s="33">
        <v>1.9</v>
      </c>
      <c r="E117" s="12">
        <v>21.78004083392207</v>
      </c>
      <c r="F117" s="12">
        <v>2.1401117278154342</v>
      </c>
      <c r="G117" s="13">
        <v>63.13077955814397</v>
      </c>
      <c r="H117" s="12">
        <v>1.451368270283595</v>
      </c>
      <c r="I117" s="12">
        <v>10.939164370822748</v>
      </c>
      <c r="J117" s="12">
        <v>4.246007571983362</v>
      </c>
      <c r="K117" s="12">
        <v>0.2516242171081278</v>
      </c>
      <c r="L117" s="4">
        <f t="shared" si="32"/>
        <v>298.04306707343744</v>
      </c>
      <c r="M117" s="4">
        <f t="shared" si="33"/>
        <v>25.798804432905232</v>
      </c>
      <c r="N117" s="4">
        <f t="shared" si="34"/>
        <v>595.1837666567732</v>
      </c>
      <c r="O117" s="4">
        <f t="shared" si="35"/>
        <v>19.886024961879087</v>
      </c>
      <c r="P117" s="4">
        <f t="shared" si="36"/>
        <v>85.65540902446602</v>
      </c>
      <c r="Q117" s="4">
        <f t="shared" si="37"/>
        <v>34.10347115495381</v>
      </c>
      <c r="R117" s="4">
        <f t="shared" si="38"/>
        <v>2.0884846942063224</v>
      </c>
      <c r="S117" s="5">
        <f t="shared" si="24"/>
        <v>5.611503205400599</v>
      </c>
      <c r="T117" s="5">
        <f t="shared" si="25"/>
        <v>0.9714708360257192</v>
      </c>
      <c r="U117" s="5">
        <f t="shared" si="26"/>
        <v>24.704622557561564</v>
      </c>
      <c r="V117" s="5">
        <f t="shared" si="27"/>
        <v>0.3744106310272437</v>
      </c>
      <c r="W117" s="5">
        <f t="shared" si="28"/>
        <v>1.6127051939854635</v>
      </c>
      <c r="X117" s="5">
        <f t="shared" si="29"/>
        <v>0.6420942435616408</v>
      </c>
      <c r="Y117" s="5">
        <f t="shared" si="30"/>
        <v>0.03932162781387962</v>
      </c>
      <c r="Z117" s="54">
        <v>37806.57896772904</v>
      </c>
    </row>
    <row r="118" spans="1:26" ht="12.75">
      <c r="A118" s="31">
        <v>38883</v>
      </c>
      <c r="B118" s="35">
        <v>25</v>
      </c>
      <c r="C118" s="35">
        <v>24083</v>
      </c>
      <c r="D118" s="33">
        <v>2.09</v>
      </c>
      <c r="E118" s="12">
        <v>24.636055702329035</v>
      </c>
      <c r="F118" s="12">
        <v>2.159879906459235</v>
      </c>
      <c r="G118" s="12">
        <v>51.563268322175695</v>
      </c>
      <c r="H118" s="12">
        <v>1.3336451884907259</v>
      </c>
      <c r="I118" s="12">
        <v>10.399783149885542</v>
      </c>
      <c r="J118" s="12">
        <v>4.338665885665058</v>
      </c>
      <c r="K118" s="12">
        <v>0.31787784639354716</v>
      </c>
      <c r="L118" s="4">
        <f t="shared" si="32"/>
        <v>322.6791227757665</v>
      </c>
      <c r="M118" s="4">
        <f t="shared" si="33"/>
        <v>27.958684339364467</v>
      </c>
      <c r="N118" s="4">
        <f t="shared" si="34"/>
        <v>646.7470349789488</v>
      </c>
      <c r="O118" s="4">
        <f t="shared" si="35"/>
        <v>21.219670150369815</v>
      </c>
      <c r="P118" s="4">
        <f t="shared" si="36"/>
        <v>96.05519217435156</v>
      </c>
      <c r="Q118" s="4">
        <f t="shared" si="37"/>
        <v>38.44213704061887</v>
      </c>
      <c r="R118" s="4">
        <f t="shared" si="38"/>
        <v>2.4063625405998694</v>
      </c>
      <c r="S118" s="5">
        <f t="shared" si="24"/>
        <v>6.077616995020873</v>
      </c>
      <c r="T118" s="5">
        <f t="shared" si="25"/>
        <v>1.0531959653145972</v>
      </c>
      <c r="U118" s="5">
        <f t="shared" si="26"/>
        <v>26.854919859608387</v>
      </c>
      <c r="V118" s="5">
        <f t="shared" si="27"/>
        <v>0.3996695752276605</v>
      </c>
      <c r="W118" s="5">
        <f t="shared" si="28"/>
        <v>1.809186362591283</v>
      </c>
      <c r="X118" s="5">
        <f t="shared" si="29"/>
        <v>0.7240523756020728</v>
      </c>
      <c r="Y118" s="5">
        <f t="shared" si="30"/>
        <v>0.04532350821808333</v>
      </c>
      <c r="Z118" s="54">
        <v>51793.731860737804</v>
      </c>
    </row>
    <row r="119" spans="1:26" ht="12.75">
      <c r="A119" s="31">
        <v>38884</v>
      </c>
      <c r="B119" s="35">
        <v>26</v>
      </c>
      <c r="C119" s="35">
        <v>24075</v>
      </c>
      <c r="D119" s="33">
        <v>2.185</v>
      </c>
      <c r="E119" s="12">
        <v>27.821407971036408</v>
      </c>
      <c r="F119" s="12">
        <v>2.148488153389853</v>
      </c>
      <c r="G119" s="12">
        <v>53.451855005833465</v>
      </c>
      <c r="H119" s="12">
        <v>1.1217599898097916</v>
      </c>
      <c r="I119" s="12">
        <v>11.325839290244108</v>
      </c>
      <c r="J119" s="12">
        <v>4.609116860219343</v>
      </c>
      <c r="K119" s="12">
        <v>0.36843720342580777</v>
      </c>
      <c r="L119" s="4">
        <f t="shared" si="32"/>
        <v>350.5005307468029</v>
      </c>
      <c r="M119" s="4">
        <f t="shared" si="33"/>
        <v>30.10717249275432</v>
      </c>
      <c r="N119" s="4">
        <f t="shared" si="34"/>
        <v>700.1988899847822</v>
      </c>
      <c r="O119" s="4">
        <f t="shared" si="35"/>
        <v>22.341430140179607</v>
      </c>
      <c r="P119" s="4">
        <f t="shared" si="36"/>
        <v>107.38103146459567</v>
      </c>
      <c r="Q119" s="4">
        <f t="shared" si="37"/>
        <v>43.05125390083821</v>
      </c>
      <c r="R119" s="4">
        <f t="shared" si="38"/>
        <v>2.7747997440256773</v>
      </c>
      <c r="S119" s="5">
        <f t="shared" si="24"/>
        <v>6.603823083977147</v>
      </c>
      <c r="T119" s="5">
        <f t="shared" si="25"/>
        <v>1.1345057896335087</v>
      </c>
      <c r="U119" s="5">
        <f t="shared" si="26"/>
        <v>29.084066042981608</v>
      </c>
      <c r="V119" s="5">
        <f t="shared" si="27"/>
        <v>0.4209375996504868</v>
      </c>
      <c r="W119" s="5">
        <f t="shared" si="28"/>
        <v>2.0231790601179895</v>
      </c>
      <c r="X119" s="5">
        <f t="shared" si="29"/>
        <v>0.8111339052718676</v>
      </c>
      <c r="Y119" s="5">
        <f t="shared" si="30"/>
        <v>0.052280339102390334</v>
      </c>
      <c r="Z119" s="54">
        <v>71146.33054024806</v>
      </c>
    </row>
    <row r="120" spans="1:26" ht="12.75">
      <c r="A120" s="31">
        <v>38885</v>
      </c>
      <c r="B120" s="35">
        <v>27</v>
      </c>
      <c r="C120" s="35">
        <v>24067</v>
      </c>
      <c r="D120" s="33">
        <v>2.346</v>
      </c>
      <c r="E120" s="12">
        <v>29.88052380103352</v>
      </c>
      <c r="F120" s="12">
        <v>2.381808679522565</v>
      </c>
      <c r="G120" s="12">
        <v>61.20306738921577</v>
      </c>
      <c r="H120" s="12">
        <v>1.3971853649424222</v>
      </c>
      <c r="I120" s="12">
        <v>12.476968072074106</v>
      </c>
      <c r="J120" s="12">
        <v>4.567133271520363</v>
      </c>
      <c r="K120" s="12">
        <v>0.4389919527190527</v>
      </c>
      <c r="L120" s="4">
        <f t="shared" si="32"/>
        <v>380.3810545478364</v>
      </c>
      <c r="M120" s="4">
        <f t="shared" si="33"/>
        <v>32.48898117227689</v>
      </c>
      <c r="N120" s="4">
        <f t="shared" si="34"/>
        <v>761.401957373998</v>
      </c>
      <c r="O120" s="4">
        <f t="shared" si="35"/>
        <v>23.73861550512203</v>
      </c>
      <c r="P120" s="4">
        <f t="shared" si="36"/>
        <v>119.85799953666977</v>
      </c>
      <c r="Q120" s="4">
        <f t="shared" si="37"/>
        <v>47.618387172358574</v>
      </c>
      <c r="R120" s="4">
        <f t="shared" si="38"/>
        <v>3.21379169674473</v>
      </c>
      <c r="S120" s="5">
        <f t="shared" si="24"/>
        <v>7.169187947932796</v>
      </c>
      <c r="T120" s="5">
        <f t="shared" si="25"/>
        <v>1.2246646328786135</v>
      </c>
      <c r="U120" s="5">
        <f t="shared" si="26"/>
        <v>31.636762262600158</v>
      </c>
      <c r="V120" s="5">
        <f t="shared" si="27"/>
        <v>0.4474108111988762</v>
      </c>
      <c r="W120" s="5">
        <f t="shared" si="28"/>
        <v>2.259009788915669</v>
      </c>
      <c r="X120" s="5">
        <f t="shared" si="29"/>
        <v>0.8974820468434724</v>
      </c>
      <c r="Y120" s="5">
        <f t="shared" si="30"/>
        <v>0.06057156744269787</v>
      </c>
      <c r="Z120" s="54">
        <v>65819.37920287313</v>
      </c>
    </row>
    <row r="121" spans="1:26" ht="12.75">
      <c r="A121" s="31">
        <v>38886</v>
      </c>
      <c r="B121" s="35">
        <v>28</v>
      </c>
      <c r="C121" s="35">
        <v>24061</v>
      </c>
      <c r="D121" s="33">
        <v>2.572</v>
      </c>
      <c r="E121" s="12">
        <v>36.64696860640041</v>
      </c>
      <c r="F121" s="12">
        <v>2.44138735056826</v>
      </c>
      <c r="G121" s="12">
        <v>79.3969859048057</v>
      </c>
      <c r="H121" s="12">
        <v>1.0708058422363402</v>
      </c>
      <c r="I121" s="12">
        <v>9.821875051065307</v>
      </c>
      <c r="J121" s="12">
        <v>3.890883319177076</v>
      </c>
      <c r="K121" s="12">
        <v>0.2956993239652303</v>
      </c>
      <c r="L121" s="4">
        <f t="shared" si="32"/>
        <v>417.02802315423685</v>
      </c>
      <c r="M121" s="4">
        <f t="shared" si="33"/>
        <v>34.93036852284515</v>
      </c>
      <c r="N121" s="4">
        <f t="shared" si="34"/>
        <v>840.7989432788037</v>
      </c>
      <c r="O121" s="4">
        <f t="shared" si="35"/>
        <v>24.80942134735837</v>
      </c>
      <c r="P121" s="4">
        <f t="shared" si="36"/>
        <v>129.67987458773507</v>
      </c>
      <c r="Q121" s="4">
        <f t="shared" si="37"/>
        <v>51.50927049153565</v>
      </c>
      <c r="R121" s="4">
        <f t="shared" si="38"/>
        <v>3.50949102070996</v>
      </c>
      <c r="S121" s="5">
        <f t="shared" si="24"/>
        <v>7.861847442033242</v>
      </c>
      <c r="T121" s="5">
        <f t="shared" si="25"/>
        <v>1.3170205030516238</v>
      </c>
      <c r="U121" s="5">
        <f t="shared" si="26"/>
        <v>34.94447210335413</v>
      </c>
      <c r="V121" s="5">
        <f t="shared" si="27"/>
        <v>0.46770930232167235</v>
      </c>
      <c r="W121" s="5">
        <f t="shared" si="28"/>
        <v>2.444735925896539</v>
      </c>
      <c r="X121" s="5">
        <f t="shared" si="29"/>
        <v>0.9710571088051442</v>
      </c>
      <c r="Y121" s="5">
        <f t="shared" si="30"/>
        <v>0.06616122052259</v>
      </c>
      <c r="Z121" s="54">
        <v>53912.81574020742</v>
      </c>
    </row>
    <row r="122" spans="1:26" ht="12.75">
      <c r="A122" s="31">
        <v>38887</v>
      </c>
      <c r="B122" s="35">
        <v>29</v>
      </c>
      <c r="C122" s="35">
        <v>24059</v>
      </c>
      <c r="D122" s="33">
        <v>2.672</v>
      </c>
      <c r="E122" s="12">
        <v>50.98791902323063</v>
      </c>
      <c r="F122" s="12">
        <v>2.282760331354383</v>
      </c>
      <c r="G122" s="12">
        <v>37.02543702857659</v>
      </c>
      <c r="H122" s="13">
        <v>1.347138</v>
      </c>
      <c r="I122" s="12">
        <v>11.629013724003453</v>
      </c>
      <c r="J122" s="12">
        <v>6.260785921918321</v>
      </c>
      <c r="K122" s="12">
        <v>0.4058348071265999</v>
      </c>
      <c r="L122" s="4">
        <f t="shared" si="32"/>
        <v>468.0159421774675</v>
      </c>
      <c r="M122" s="4">
        <f t="shared" si="33"/>
        <v>37.21312885419953</v>
      </c>
      <c r="N122" s="4">
        <f t="shared" si="34"/>
        <v>877.8243803073802</v>
      </c>
      <c r="O122" s="4">
        <f t="shared" si="35"/>
        <v>26.15655934735837</v>
      </c>
      <c r="P122" s="4">
        <f t="shared" si="36"/>
        <v>141.3088883117385</v>
      </c>
      <c r="Q122" s="4">
        <f t="shared" si="37"/>
        <v>57.77005641345397</v>
      </c>
      <c r="R122" s="4">
        <f t="shared" si="38"/>
        <v>3.91532582783656</v>
      </c>
      <c r="S122" s="5">
        <f t="shared" si="24"/>
        <v>8.82380944227521</v>
      </c>
      <c r="T122" s="5">
        <f t="shared" si="25"/>
        <v>1.4032067208333603</v>
      </c>
      <c r="U122" s="5">
        <f t="shared" si="26"/>
        <v>36.48632030871525</v>
      </c>
      <c r="V122" s="5">
        <f t="shared" si="27"/>
        <v>0.49314665281024805</v>
      </c>
      <c r="W122" s="5">
        <f t="shared" si="28"/>
        <v>2.6641885256330102</v>
      </c>
      <c r="X122" s="5">
        <f t="shared" si="29"/>
        <v>1.0891765073004998</v>
      </c>
      <c r="Y122" s="5">
        <f t="shared" si="30"/>
        <v>0.07381818843288016</v>
      </c>
      <c r="Z122" s="54">
        <v>77807.50594915201</v>
      </c>
    </row>
    <row r="123" spans="1:26" ht="12.75">
      <c r="A123" s="31">
        <v>38888</v>
      </c>
      <c r="B123" s="35">
        <v>30</v>
      </c>
      <c r="C123" s="35">
        <v>24056</v>
      </c>
      <c r="D123" s="33">
        <v>2.744</v>
      </c>
      <c r="E123" s="12">
        <v>54.959737712925254</v>
      </c>
      <c r="F123" s="12">
        <v>2.622080236189052</v>
      </c>
      <c r="G123" s="12">
        <v>100.6395587376426</v>
      </c>
      <c r="H123" s="13">
        <v>1.396293</v>
      </c>
      <c r="I123" s="12">
        <v>10.167230067116542</v>
      </c>
      <c r="J123" s="12">
        <v>4.3126688618176505</v>
      </c>
      <c r="K123" s="12">
        <v>0.364487048551093</v>
      </c>
      <c r="L123" s="4">
        <f t="shared" si="32"/>
        <v>522.9756798903927</v>
      </c>
      <c r="M123" s="4">
        <f t="shared" si="33"/>
        <v>39.83520909038858</v>
      </c>
      <c r="N123" s="4">
        <f t="shared" si="34"/>
        <v>978.4639390450228</v>
      </c>
      <c r="O123" s="4">
        <f t="shared" si="35"/>
        <v>27.55285234735837</v>
      </c>
      <c r="P123" s="4">
        <f t="shared" si="36"/>
        <v>151.47611837885506</v>
      </c>
      <c r="Q123" s="4">
        <f t="shared" si="37"/>
        <v>62.08272527527162</v>
      </c>
      <c r="R123" s="4">
        <f t="shared" si="38"/>
        <v>4.279812876387653</v>
      </c>
      <c r="S123" s="5">
        <f t="shared" si="24"/>
        <v>9.861230811368562</v>
      </c>
      <c r="T123" s="5">
        <f t="shared" si="25"/>
        <v>1.5022656171766098</v>
      </c>
      <c r="U123" s="5">
        <f t="shared" si="26"/>
        <v>40.67442380466507</v>
      </c>
      <c r="V123" s="5">
        <f t="shared" si="27"/>
        <v>0.5195366571650215</v>
      </c>
      <c r="W123" s="5">
        <f t="shared" si="28"/>
        <v>2.856234091147683</v>
      </c>
      <c r="X123" s="5">
        <f t="shared" si="29"/>
        <v>1.1706320329590625</v>
      </c>
      <c r="Y123" s="5">
        <f t="shared" si="30"/>
        <v>0.08070016298343197</v>
      </c>
      <c r="Z123" s="54">
        <v>83269.94804144213</v>
      </c>
    </row>
    <row r="124" spans="1:26" ht="12.75">
      <c r="A124" s="31">
        <v>38889</v>
      </c>
      <c r="B124" s="35">
        <v>31</v>
      </c>
      <c r="C124" s="35">
        <v>24052</v>
      </c>
      <c r="D124" s="33">
        <v>2.91</v>
      </c>
      <c r="E124" s="12">
        <v>64.22113601136725</v>
      </c>
      <c r="F124" s="12">
        <v>2.789621857103282</v>
      </c>
      <c r="G124" s="12">
        <v>127.41513474636652</v>
      </c>
      <c r="H124" s="12">
        <v>2.196125937362544</v>
      </c>
      <c r="I124" s="12">
        <v>7.196114475566688</v>
      </c>
      <c r="J124" s="12">
        <v>3.015842229201427</v>
      </c>
      <c r="K124" s="12">
        <v>0.3677868186797117</v>
      </c>
      <c r="L124" s="4">
        <f t="shared" si="32"/>
        <v>587.1968159017599</v>
      </c>
      <c r="M124" s="4">
        <f t="shared" si="33"/>
        <v>42.624830947491866</v>
      </c>
      <c r="N124" s="4">
        <f t="shared" si="34"/>
        <v>1105.8790737913894</v>
      </c>
      <c r="O124" s="4">
        <f t="shared" si="35"/>
        <v>29.748978284720916</v>
      </c>
      <c r="P124" s="4">
        <f t="shared" si="36"/>
        <v>158.67223285442174</v>
      </c>
      <c r="Q124" s="4">
        <f t="shared" si="37"/>
        <v>65.09856750447305</v>
      </c>
      <c r="R124" s="4">
        <f t="shared" si="38"/>
        <v>4.647599695067364</v>
      </c>
      <c r="S124" s="5">
        <f t="shared" si="24"/>
        <v>11.074026097332377</v>
      </c>
      <c r="T124" s="5">
        <f t="shared" si="25"/>
        <v>1.6077351835840938</v>
      </c>
      <c r="U124" s="5">
        <f t="shared" si="26"/>
        <v>45.978674280367095</v>
      </c>
      <c r="V124" s="5">
        <f t="shared" si="27"/>
        <v>0.5610401026920592</v>
      </c>
      <c r="W124" s="5">
        <f t="shared" si="28"/>
        <v>2.992421620770235</v>
      </c>
      <c r="X124" s="5">
        <f t="shared" si="29"/>
        <v>1.2277029028783044</v>
      </c>
      <c r="Y124" s="5">
        <f t="shared" si="30"/>
        <v>0.08764972649603178</v>
      </c>
      <c r="Z124" s="54">
        <v>91754.019509368</v>
      </c>
    </row>
    <row r="125" spans="1:26" ht="12.75">
      <c r="A125" s="31">
        <v>38890</v>
      </c>
      <c r="B125" s="35">
        <v>32</v>
      </c>
      <c r="C125" s="35">
        <v>24049</v>
      </c>
      <c r="D125" s="33">
        <v>3.046</v>
      </c>
      <c r="E125" s="12">
        <v>69.24463091876508</v>
      </c>
      <c r="F125" s="12">
        <v>2.7745484303739345</v>
      </c>
      <c r="G125" s="12">
        <v>124.80628302775806</v>
      </c>
      <c r="H125" s="12">
        <v>0.7222630624447397</v>
      </c>
      <c r="I125" s="12">
        <v>7.975172479301763</v>
      </c>
      <c r="J125" s="12">
        <v>3.956123321974744</v>
      </c>
      <c r="K125" s="12">
        <v>0.34458714686061154</v>
      </c>
      <c r="L125" s="4">
        <f t="shared" si="32"/>
        <v>656.441446820525</v>
      </c>
      <c r="M125" s="4">
        <f t="shared" si="33"/>
        <v>45.3993793778658</v>
      </c>
      <c r="N125" s="4">
        <f t="shared" si="34"/>
        <v>1230.6853568191475</v>
      </c>
      <c r="O125" s="4">
        <f t="shared" si="35"/>
        <v>30.471241347165655</v>
      </c>
      <c r="P125" s="4">
        <f t="shared" si="36"/>
        <v>166.6474053337235</v>
      </c>
      <c r="Q125" s="4">
        <f t="shared" si="37"/>
        <v>69.0546908264478</v>
      </c>
      <c r="R125" s="4">
        <f t="shared" si="38"/>
        <v>4.992186841927976</v>
      </c>
      <c r="S125" s="5">
        <f t="shared" si="24"/>
        <v>12.381464521509841</v>
      </c>
      <c r="T125" s="5">
        <f t="shared" si="25"/>
        <v>1.7125999821863633</v>
      </c>
      <c r="U125" s="5">
        <f t="shared" si="26"/>
        <v>51.174076128701714</v>
      </c>
      <c r="V125" s="5">
        <f t="shared" si="27"/>
        <v>0.5747330481547815</v>
      </c>
      <c r="W125" s="5">
        <f t="shared" si="28"/>
        <v>3.1432185562550203</v>
      </c>
      <c r="X125" s="5">
        <f t="shared" si="29"/>
        <v>1.302474437975663</v>
      </c>
      <c r="Y125" s="5">
        <f t="shared" si="30"/>
        <v>0.09416008779984739</v>
      </c>
      <c r="Z125" s="54">
        <v>81201.6188907823</v>
      </c>
    </row>
    <row r="126" spans="1:26" ht="12.75">
      <c r="A126" s="31">
        <v>38891</v>
      </c>
      <c r="B126" s="35">
        <v>33</v>
      </c>
      <c r="C126" s="35">
        <v>24041</v>
      </c>
      <c r="D126" s="33">
        <v>3.326</v>
      </c>
      <c r="E126" s="12">
        <v>73.64460528927778</v>
      </c>
      <c r="F126" s="12">
        <v>3.0451562896560675</v>
      </c>
      <c r="G126" s="12">
        <v>116.70119408225983</v>
      </c>
      <c r="H126" s="12">
        <v>0.8266270819632207</v>
      </c>
      <c r="I126" s="12">
        <v>9.248605945692447</v>
      </c>
      <c r="J126" s="12">
        <v>3.9849000974147746</v>
      </c>
      <c r="K126" s="12">
        <v>0.4050859635902886</v>
      </c>
      <c r="L126" s="4">
        <f t="shared" si="32"/>
        <v>730.0860521098028</v>
      </c>
      <c r="M126" s="4">
        <f t="shared" si="33"/>
        <v>48.44453566752187</v>
      </c>
      <c r="N126" s="4">
        <f t="shared" si="34"/>
        <v>1347.3865509014074</v>
      </c>
      <c r="O126" s="4">
        <f t="shared" si="35"/>
        <v>31.297868429128876</v>
      </c>
      <c r="P126" s="4">
        <f t="shared" si="36"/>
        <v>175.89601127941594</v>
      </c>
      <c r="Q126" s="4">
        <f t="shared" si="37"/>
        <v>73.03959092386258</v>
      </c>
      <c r="R126" s="4">
        <f t="shared" si="38"/>
        <v>5.397272805518265</v>
      </c>
      <c r="S126" s="5">
        <f t="shared" si="24"/>
        <v>13.775093932740177</v>
      </c>
      <c r="T126" s="5">
        <f t="shared" si="25"/>
        <v>1.8280804774167398</v>
      </c>
      <c r="U126" s="5">
        <f t="shared" si="26"/>
        <v>56.04536212725791</v>
      </c>
      <c r="V126" s="5">
        <f t="shared" si="27"/>
        <v>0.5905209067614849</v>
      </c>
      <c r="W126" s="5">
        <f t="shared" si="28"/>
        <v>3.3187650562099362</v>
      </c>
      <c r="X126" s="5">
        <f t="shared" si="29"/>
        <v>1.3780940245024775</v>
      </c>
      <c r="Y126" s="5">
        <f t="shared" si="30"/>
        <v>0.10183448877264194</v>
      </c>
      <c r="Z126" s="54">
        <v>75470.02347607643</v>
      </c>
    </row>
    <row r="127" spans="1:25" ht="12.75">
      <c r="A127" s="31">
        <v>38892</v>
      </c>
      <c r="B127" s="35">
        <v>34</v>
      </c>
      <c r="C127" s="35">
        <v>24031</v>
      </c>
      <c r="D127" s="33">
        <v>3.421</v>
      </c>
      <c r="E127" s="13">
        <v>48.06</v>
      </c>
      <c r="F127" s="13">
        <v>3.3554025</v>
      </c>
      <c r="G127" s="13">
        <v>95.45501033166397</v>
      </c>
      <c r="H127" s="13">
        <v>1.610825</v>
      </c>
      <c r="I127" s="13">
        <v>9.581979914433289</v>
      </c>
      <c r="J127" s="13">
        <v>4.517250006151319</v>
      </c>
      <c r="K127" s="13">
        <v>0.31065462326625715</v>
      </c>
      <c r="L127" s="4">
        <f t="shared" si="32"/>
        <v>778.1460521098029</v>
      </c>
      <c r="M127" s="4">
        <f t="shared" si="33"/>
        <v>51.799938167521866</v>
      </c>
      <c r="N127" s="4">
        <f t="shared" si="34"/>
        <v>1442.8415612330714</v>
      </c>
      <c r="O127" s="4">
        <f t="shared" si="35"/>
        <v>32.908693429128874</v>
      </c>
      <c r="P127" s="4">
        <f t="shared" si="36"/>
        <v>185.47799119384922</v>
      </c>
      <c r="Q127" s="4">
        <f t="shared" si="37"/>
        <v>77.55684093001389</v>
      </c>
      <c r="R127" s="4">
        <f t="shared" si="38"/>
        <v>5.707927428784521</v>
      </c>
      <c r="S127" s="5">
        <f t="shared" si="24"/>
        <v>14.687988399858792</v>
      </c>
      <c r="T127" s="5">
        <f t="shared" si="25"/>
        <v>1.9555117933326054</v>
      </c>
      <c r="U127" s="5">
        <f t="shared" si="26"/>
        <v>60.04084562577801</v>
      </c>
      <c r="V127" s="5">
        <f t="shared" si="27"/>
        <v>0.6211719586972185</v>
      </c>
      <c r="W127" s="5">
        <f t="shared" si="28"/>
        <v>3.501011893201698</v>
      </c>
      <c r="X127" s="5">
        <f t="shared" si="29"/>
        <v>1.4639333796285756</v>
      </c>
      <c r="Y127" s="5">
        <f t="shared" si="30"/>
        <v>0.10774066338049432</v>
      </c>
    </row>
    <row r="128" spans="1:25" ht="12.75">
      <c r="A128" s="31">
        <v>38893</v>
      </c>
      <c r="B128" s="35">
        <v>35</v>
      </c>
      <c r="C128" s="35">
        <v>24024</v>
      </c>
      <c r="D128" s="33">
        <v>3.554</v>
      </c>
      <c r="E128" s="13">
        <v>49.1</v>
      </c>
      <c r="F128" s="13">
        <v>3.4475868</v>
      </c>
      <c r="G128" s="13">
        <v>98.41969324889995</v>
      </c>
      <c r="H128" s="13">
        <v>1.668936</v>
      </c>
      <c r="I128" s="13">
        <v>9.833910416698796</v>
      </c>
      <c r="J128" s="13">
        <v>4.657684721068291</v>
      </c>
      <c r="K128" s="13">
        <v>0.3297130967524276</v>
      </c>
      <c r="L128" s="4">
        <f t="shared" si="32"/>
        <v>827.2460521098029</v>
      </c>
      <c r="M128" s="4">
        <f t="shared" si="33"/>
        <v>55.24752496752187</v>
      </c>
      <c r="N128" s="4">
        <f t="shared" si="34"/>
        <v>1541.2612544819713</v>
      </c>
      <c r="O128" s="4">
        <f t="shared" si="35"/>
        <v>34.577629429128876</v>
      </c>
      <c r="P128" s="4">
        <f t="shared" si="36"/>
        <v>195.311901610548</v>
      </c>
      <c r="Q128" s="4">
        <f t="shared" si="37"/>
        <v>82.21452565108218</v>
      </c>
      <c r="R128" s="4">
        <f t="shared" si="38"/>
        <v>6.037640525536949</v>
      </c>
      <c r="S128" s="5">
        <f t="shared" si="24"/>
        <v>15.619331053821455</v>
      </c>
      <c r="T128" s="5">
        <f t="shared" si="25"/>
        <v>2.086270173598728</v>
      </c>
      <c r="U128" s="5">
        <f t="shared" si="26"/>
        <v>64.15506387287593</v>
      </c>
      <c r="V128" s="5">
        <f t="shared" si="27"/>
        <v>0.6528643318786572</v>
      </c>
      <c r="W128" s="5">
        <f t="shared" si="28"/>
        <v>3.6877072332061513</v>
      </c>
      <c r="X128" s="5">
        <f t="shared" si="29"/>
        <v>1.5523022325728806</v>
      </c>
      <c r="Y128" s="5">
        <f t="shared" si="30"/>
        <v>0.11399740852412422</v>
      </c>
    </row>
    <row r="129" spans="1:25" ht="12.75">
      <c r="A129" s="31">
        <v>38894</v>
      </c>
      <c r="B129" s="35">
        <v>36</v>
      </c>
      <c r="C129" s="35">
        <v>24012</v>
      </c>
      <c r="D129" s="33">
        <v>3.715</v>
      </c>
      <c r="E129" s="13">
        <v>49.995999999999995</v>
      </c>
      <c r="F129" s="13">
        <v>3.5397711</v>
      </c>
      <c r="G129" s="13">
        <v>101.31292134662395</v>
      </c>
      <c r="H129" s="13">
        <v>1.7288382</v>
      </c>
      <c r="I129" s="13">
        <v>10.062946375422309</v>
      </c>
      <c r="J129" s="13">
        <v>4.790250784306245</v>
      </c>
      <c r="K129" s="13">
        <v>0.3495355355541226</v>
      </c>
      <c r="L129" s="4">
        <f t="shared" si="32"/>
        <v>877.2420521098029</v>
      </c>
      <c r="M129" s="4">
        <f t="shared" si="33"/>
        <v>58.78729606752187</v>
      </c>
      <c r="N129" s="4">
        <f t="shared" si="34"/>
        <v>1642.5741758285951</v>
      </c>
      <c r="O129" s="4">
        <f t="shared" si="35"/>
        <v>36.306467629128875</v>
      </c>
      <c r="P129" s="4">
        <f t="shared" si="36"/>
        <v>205.37484798597032</v>
      </c>
      <c r="Q129" s="4">
        <f t="shared" si="37"/>
        <v>87.00477643538844</v>
      </c>
      <c r="R129" s="4">
        <f t="shared" si="38"/>
        <v>6.387176061091071</v>
      </c>
      <c r="S129" s="5">
        <f t="shared" si="24"/>
        <v>16.571588990380086</v>
      </c>
      <c r="T129" s="5">
        <f t="shared" si="25"/>
        <v>2.221049266718967</v>
      </c>
      <c r="U129" s="5">
        <f t="shared" si="26"/>
        <v>68.40638746579191</v>
      </c>
      <c r="V129" s="5">
        <f t="shared" si="27"/>
        <v>0.6858493135337689</v>
      </c>
      <c r="W129" s="5">
        <f t="shared" si="28"/>
        <v>3.879644804532573</v>
      </c>
      <c r="X129" s="5">
        <f t="shared" si="29"/>
        <v>1.6435684903836498</v>
      </c>
      <c r="Y129" s="5">
        <f t="shared" si="30"/>
        <v>0.12065729890516867</v>
      </c>
    </row>
    <row r="130" spans="1:26" ht="12.75">
      <c r="A130" s="31">
        <v>38895</v>
      </c>
      <c r="B130" s="35">
        <v>37</v>
      </c>
      <c r="C130" s="35">
        <v>24004</v>
      </c>
      <c r="D130" s="33">
        <v>3.998</v>
      </c>
      <c r="E130" s="12">
        <v>65.92148124125612</v>
      </c>
      <c r="F130" s="12">
        <v>3.263732340232419</v>
      </c>
      <c r="G130" s="12">
        <v>89.91845694736135</v>
      </c>
      <c r="H130" s="13">
        <v>1.7905316</v>
      </c>
      <c r="I130" s="12">
        <v>10.928941557246164</v>
      </c>
      <c r="J130" s="12">
        <v>4.538295015086392</v>
      </c>
      <c r="K130" s="12">
        <v>0.435234298755247</v>
      </c>
      <c r="L130" s="4">
        <f t="shared" si="32"/>
        <v>943.163533351059</v>
      </c>
      <c r="M130" s="4">
        <f t="shared" si="33"/>
        <v>62.05102840775429</v>
      </c>
      <c r="N130" s="4">
        <f t="shared" si="34"/>
        <v>1732.4926327759565</v>
      </c>
      <c r="O130" s="4">
        <f t="shared" si="35"/>
        <v>38.096999229128876</v>
      </c>
      <c r="P130" s="4">
        <f t="shared" si="36"/>
        <v>216.30378954321648</v>
      </c>
      <c r="Q130" s="4">
        <f t="shared" si="37"/>
        <v>91.54307145047483</v>
      </c>
      <c r="R130" s="4">
        <f t="shared" si="38"/>
        <v>6.822410359846318</v>
      </c>
      <c r="S130" s="5">
        <f t="shared" si="24"/>
        <v>17.8228203102833</v>
      </c>
      <c r="T130" s="5">
        <f t="shared" si="25"/>
        <v>2.345138017476866</v>
      </c>
      <c r="U130" s="5">
        <f t="shared" si="26"/>
        <v>72.17516383835846</v>
      </c>
      <c r="V130" s="5">
        <f t="shared" si="27"/>
        <v>0.7199132998805557</v>
      </c>
      <c r="W130" s="5">
        <f t="shared" si="28"/>
        <v>4.087460378970297</v>
      </c>
      <c r="X130" s="5">
        <f t="shared" si="29"/>
        <v>1.7298757377910092</v>
      </c>
      <c r="Y130" s="5">
        <f t="shared" si="30"/>
        <v>0.12892206878963047</v>
      </c>
      <c r="Z130" s="54">
        <v>78021.91787387278</v>
      </c>
    </row>
    <row r="131" spans="1:26" ht="12.75">
      <c r="A131" s="31">
        <v>38896</v>
      </c>
      <c r="B131" s="35">
        <v>38</v>
      </c>
      <c r="C131" s="35">
        <v>23991</v>
      </c>
      <c r="D131" s="33">
        <v>4.192</v>
      </c>
      <c r="E131" s="12">
        <v>66.7834823373545</v>
      </c>
      <c r="F131" s="12">
        <v>3.3933040824253733</v>
      </c>
      <c r="G131" s="12">
        <v>96.43802591569342</v>
      </c>
      <c r="H131" s="13">
        <v>1.8540161999999998</v>
      </c>
      <c r="I131" s="12">
        <v>10.379477232506382</v>
      </c>
      <c r="J131" s="12">
        <v>4.24488961493825</v>
      </c>
      <c r="K131" s="12">
        <v>0.47560316082699583</v>
      </c>
      <c r="L131" s="4">
        <f t="shared" si="32"/>
        <v>1009.9470156884134</v>
      </c>
      <c r="M131" s="4">
        <f t="shared" si="33"/>
        <v>65.44433249017966</v>
      </c>
      <c r="N131" s="4">
        <f t="shared" si="34"/>
        <v>1828.93065869165</v>
      </c>
      <c r="O131" s="4">
        <f t="shared" si="35"/>
        <v>39.95101542912887</v>
      </c>
      <c r="P131" s="4">
        <f t="shared" si="36"/>
        <v>226.68326677572287</v>
      </c>
      <c r="Q131" s="4">
        <f t="shared" si="37"/>
        <v>95.78796106541307</v>
      </c>
      <c r="R131" s="4">
        <f t="shared" si="38"/>
        <v>7.298013520673313</v>
      </c>
      <c r="S131" s="5">
        <f t="shared" si="24"/>
        <v>19.09515928124148</v>
      </c>
      <c r="T131" s="5">
        <f t="shared" si="25"/>
        <v>2.4747237895498726</v>
      </c>
      <c r="U131" s="5">
        <f t="shared" si="26"/>
        <v>76.23403187410487</v>
      </c>
      <c r="V131" s="5">
        <f t="shared" si="27"/>
        <v>0.7553574506545312</v>
      </c>
      <c r="W131" s="5">
        <f t="shared" si="28"/>
        <v>4.285920962422071</v>
      </c>
      <c r="X131" s="5">
        <f t="shared" si="29"/>
        <v>1.8110716159923042</v>
      </c>
      <c r="Y131" s="5">
        <f t="shared" si="30"/>
        <v>0.13798419961558148</v>
      </c>
      <c r="Z131" s="54">
        <v>88523.15628488324</v>
      </c>
    </row>
    <row r="132" spans="1:26" ht="12.75">
      <c r="A132" s="31">
        <v>38897</v>
      </c>
      <c r="B132" s="35">
        <v>39</v>
      </c>
      <c r="C132" s="35">
        <v>23981</v>
      </c>
      <c r="D132" s="33">
        <v>4.4</v>
      </c>
      <c r="E132" s="12">
        <v>62.36327158245707</v>
      </c>
      <c r="F132" s="12">
        <v>3.074938970578871</v>
      </c>
      <c r="G132" s="12">
        <v>80.31964810001607</v>
      </c>
      <c r="H132" s="13">
        <v>1.919292</v>
      </c>
      <c r="I132" s="12">
        <v>12.091979350475704</v>
      </c>
      <c r="J132" s="12">
        <v>6.556574957920087</v>
      </c>
      <c r="K132" s="12">
        <v>0.5497746782021893</v>
      </c>
      <c r="L132" s="4">
        <f t="shared" si="32"/>
        <v>1072.3102872708705</v>
      </c>
      <c r="M132" s="4">
        <f t="shared" si="33"/>
        <v>68.51927146075853</v>
      </c>
      <c r="N132" s="4">
        <f t="shared" si="34"/>
        <v>1909.2503067916662</v>
      </c>
      <c r="O132" s="4">
        <f t="shared" si="35"/>
        <v>41.87030742912887</v>
      </c>
      <c r="P132" s="4">
        <f t="shared" si="36"/>
        <v>238.77524612619857</v>
      </c>
      <c r="Q132" s="4">
        <f t="shared" si="37"/>
        <v>102.34453602333316</v>
      </c>
      <c r="R132" s="4">
        <f t="shared" si="38"/>
        <v>7.847788198875502</v>
      </c>
      <c r="S132" s="5">
        <f aca="true" t="shared" si="39" ref="S132:S195">L132*453.6/C132</f>
        <v>20.282721584006794</v>
      </c>
      <c r="T132" s="5">
        <f aca="true" t="shared" si="40" ref="T132:T195">M132*2*453.6/C132</f>
        <v>2.592080524965604</v>
      </c>
      <c r="U132" s="5">
        <f aca="true" t="shared" si="41" ref="U132:U195">N132*1000/C132</f>
        <v>79.61512475675185</v>
      </c>
      <c r="V132" s="5">
        <f aca="true" t="shared" si="42" ref="V132:V195">O132*453.6/C132</f>
        <v>0.7919757912452715</v>
      </c>
      <c r="W132" s="5">
        <f aca="true" t="shared" si="43" ref="W132:W195">P132*453.6/C132</f>
        <v>4.516427657013622</v>
      </c>
      <c r="X132" s="5">
        <f aca="true" t="shared" si="44" ref="X132:X195">Q132*453.6/C132</f>
        <v>1.9358442742247581</v>
      </c>
      <c r="Y132" s="5">
        <f aca="true" t="shared" si="45" ref="Y132:Y195">R132*453.6/C132</f>
        <v>0.14844071252282756</v>
      </c>
      <c r="Z132" s="54">
        <v>98817.87824677538</v>
      </c>
    </row>
    <row r="133" spans="1:26" ht="12.75">
      <c r="A133" s="31">
        <v>38898</v>
      </c>
      <c r="B133" s="35">
        <v>40</v>
      </c>
      <c r="C133" s="35">
        <v>23968</v>
      </c>
      <c r="D133" s="33">
        <v>4.39</v>
      </c>
      <c r="E133" s="12">
        <v>65.63154916579673</v>
      </c>
      <c r="F133" s="12">
        <v>3.717322862933229</v>
      </c>
      <c r="G133" s="12">
        <v>99.14247047639545</v>
      </c>
      <c r="H133" s="12">
        <v>1.1161691572225065</v>
      </c>
      <c r="I133" s="12">
        <v>9.940009945688647</v>
      </c>
      <c r="J133" s="12">
        <v>4.140954825505291</v>
      </c>
      <c r="K133" s="12">
        <v>0.5704169411813945</v>
      </c>
      <c r="L133" s="4">
        <f t="shared" si="32"/>
        <v>1137.9418364366672</v>
      </c>
      <c r="M133" s="4">
        <f t="shared" si="33"/>
        <v>72.23659432369176</v>
      </c>
      <c r="N133" s="4">
        <f t="shared" si="34"/>
        <v>2008.3927772680615</v>
      </c>
      <c r="O133" s="4">
        <f t="shared" si="35"/>
        <v>42.98647658635138</v>
      </c>
      <c r="P133" s="4">
        <f t="shared" si="36"/>
        <v>248.7152560718872</v>
      </c>
      <c r="Q133" s="4">
        <f t="shared" si="37"/>
        <v>106.48549084883845</v>
      </c>
      <c r="R133" s="4">
        <f t="shared" si="38"/>
        <v>8.418205140056896</v>
      </c>
      <c r="S133" s="5">
        <f t="shared" si="39"/>
        <v>21.53581512882478</v>
      </c>
      <c r="T133" s="5">
        <f t="shared" si="40"/>
        <v>2.7341888505696414</v>
      </c>
      <c r="U133" s="5">
        <f t="shared" si="41"/>
        <v>83.7947587311441</v>
      </c>
      <c r="V133" s="5">
        <f t="shared" si="42"/>
        <v>0.8135291129659957</v>
      </c>
      <c r="W133" s="5">
        <f t="shared" si="43"/>
        <v>4.706994332201604</v>
      </c>
      <c r="X133" s="5">
        <f t="shared" si="44"/>
        <v>2.015262794101849</v>
      </c>
      <c r="Y133" s="5">
        <f t="shared" si="45"/>
        <v>0.1593164991459366</v>
      </c>
      <c r="Z133" s="54">
        <v>108188.61194540802</v>
      </c>
    </row>
    <row r="134" spans="1:26" ht="12.75">
      <c r="A134" s="31">
        <v>38899</v>
      </c>
      <c r="B134" s="35">
        <v>41</v>
      </c>
      <c r="C134" s="35">
        <v>23948</v>
      </c>
      <c r="D134" s="33">
        <v>4.605</v>
      </c>
      <c r="E134" s="12">
        <v>73.96552029769146</v>
      </c>
      <c r="F134" s="12">
        <v>3.7056034817500434</v>
      </c>
      <c r="G134" s="12">
        <v>123.68695654367217</v>
      </c>
      <c r="H134" s="12">
        <v>1.9602225457658604</v>
      </c>
      <c r="I134" s="12">
        <v>8.200042438338722</v>
      </c>
      <c r="J134" s="12">
        <v>3.7534910826044383</v>
      </c>
      <c r="K134" s="12">
        <v>0.5420744896889547</v>
      </c>
      <c r="L134" s="4">
        <f t="shared" si="32"/>
        <v>1211.9073567343587</v>
      </c>
      <c r="M134" s="4">
        <f t="shared" si="33"/>
        <v>75.94219780544181</v>
      </c>
      <c r="N134" s="4">
        <f t="shared" si="34"/>
        <v>2132.0797338117336</v>
      </c>
      <c r="O134" s="4">
        <f t="shared" si="35"/>
        <v>44.94669913211724</v>
      </c>
      <c r="P134" s="4">
        <f t="shared" si="36"/>
        <v>256.9152985102259</v>
      </c>
      <c r="Q134" s="4">
        <f t="shared" si="37"/>
        <v>110.2389819314429</v>
      </c>
      <c r="R134" s="4">
        <f t="shared" si="38"/>
        <v>8.960279629745852</v>
      </c>
      <c r="S134" s="5">
        <f t="shared" si="39"/>
        <v>22.954784408497794</v>
      </c>
      <c r="T134" s="5">
        <f t="shared" si="40"/>
        <v>2.876848248250243</v>
      </c>
      <c r="U134" s="5">
        <f t="shared" si="41"/>
        <v>89.02955294019266</v>
      </c>
      <c r="V134" s="5">
        <f t="shared" si="42"/>
        <v>0.8513371774815592</v>
      </c>
      <c r="W134" s="5">
        <f t="shared" si="43"/>
        <v>4.86624266762312</v>
      </c>
      <c r="X134" s="5">
        <f t="shared" si="44"/>
        <v>2.0880408470061176</v>
      </c>
      <c r="Y134" s="5">
        <f t="shared" si="45"/>
        <v>0.1697170051800868</v>
      </c>
      <c r="Z134" s="54">
        <v>124444.16733397012</v>
      </c>
    </row>
    <row r="135" spans="1:26" ht="12.75">
      <c r="A135" s="31">
        <v>38900</v>
      </c>
      <c r="B135" s="35">
        <v>42</v>
      </c>
      <c r="C135" s="35">
        <v>23940</v>
      </c>
      <c r="D135" s="33">
        <v>4.767</v>
      </c>
      <c r="E135" s="12">
        <v>73.92978953942546</v>
      </c>
      <c r="F135" s="12">
        <v>3.578422687627363</v>
      </c>
      <c r="G135" s="12">
        <v>124.84895363447232</v>
      </c>
      <c r="H135" s="12">
        <v>2.992984833046138</v>
      </c>
      <c r="I135" s="12">
        <v>7.735225230683163</v>
      </c>
      <c r="J135" s="12">
        <v>3.7936952588705766</v>
      </c>
      <c r="K135" s="12">
        <v>0.5881508928970949</v>
      </c>
      <c r="L135" s="4">
        <f t="shared" si="32"/>
        <v>1285.8371462737841</v>
      </c>
      <c r="M135" s="4">
        <f t="shared" si="33"/>
        <v>79.52062049306917</v>
      </c>
      <c r="N135" s="4">
        <f t="shared" si="34"/>
        <v>2256.928687446206</v>
      </c>
      <c r="O135" s="4">
        <f t="shared" si="35"/>
        <v>47.939683965163375</v>
      </c>
      <c r="P135" s="4">
        <f t="shared" si="36"/>
        <v>264.6505237409091</v>
      </c>
      <c r="Q135" s="4">
        <f t="shared" si="37"/>
        <v>114.03267719031346</v>
      </c>
      <c r="R135" s="4">
        <f t="shared" si="38"/>
        <v>9.548430522642947</v>
      </c>
      <c r="S135" s="5">
        <f t="shared" si="39"/>
        <v>24.363230139924333</v>
      </c>
      <c r="T135" s="5">
        <f t="shared" si="40"/>
        <v>3.013412987105779</v>
      </c>
      <c r="U135" s="5">
        <f t="shared" si="41"/>
        <v>94.27438126341713</v>
      </c>
      <c r="V135" s="5">
        <f t="shared" si="42"/>
        <v>0.9083308540767798</v>
      </c>
      <c r="W135" s="5">
        <f t="shared" si="43"/>
        <v>5.01443097614354</v>
      </c>
      <c r="X135" s="5">
        <f t="shared" si="44"/>
        <v>2.160619146763834</v>
      </c>
      <c r="Y135" s="5">
        <f t="shared" si="45"/>
        <v>0.18091763095534005</v>
      </c>
      <c r="Z135" s="54">
        <v>122760.54240829867</v>
      </c>
    </row>
    <row r="136" spans="1:26" ht="12.75">
      <c r="A136" s="31">
        <v>38901</v>
      </c>
      <c r="B136" s="35">
        <v>43</v>
      </c>
      <c r="C136" s="35">
        <v>23919</v>
      </c>
      <c r="D136" s="33">
        <v>5.036</v>
      </c>
      <c r="E136" s="12">
        <v>75.85764201220636</v>
      </c>
      <c r="F136" s="12">
        <v>3.53769026817337</v>
      </c>
      <c r="G136" s="12">
        <v>124.3679716349357</v>
      </c>
      <c r="H136" s="13">
        <v>2.1983072</v>
      </c>
      <c r="I136" s="12">
        <v>7.57256724349246</v>
      </c>
      <c r="J136" s="12">
        <v>4.907980583922125</v>
      </c>
      <c r="K136" s="12">
        <v>0.640175604224268</v>
      </c>
      <c r="L136" s="4">
        <f t="shared" si="32"/>
        <v>1361.6947882859904</v>
      </c>
      <c r="M136" s="4">
        <f t="shared" si="33"/>
        <v>83.05831076124254</v>
      </c>
      <c r="N136" s="4">
        <f t="shared" si="34"/>
        <v>2381.2966590811416</v>
      </c>
      <c r="O136" s="4">
        <f t="shared" si="35"/>
        <v>50.13799116516338</v>
      </c>
      <c r="P136" s="4">
        <f t="shared" si="36"/>
        <v>272.22309098440155</v>
      </c>
      <c r="Q136" s="4">
        <f t="shared" si="37"/>
        <v>118.94065777423559</v>
      </c>
      <c r="R136" s="4">
        <f t="shared" si="38"/>
        <v>10.188606126867215</v>
      </c>
      <c r="S136" s="5">
        <f t="shared" si="39"/>
        <v>25.823184747126774</v>
      </c>
      <c r="T136" s="5">
        <f t="shared" si="40"/>
        <v>3.15023619392948</v>
      </c>
      <c r="U136" s="5">
        <f t="shared" si="41"/>
        <v>99.55669798407716</v>
      </c>
      <c r="V136" s="5">
        <f t="shared" si="42"/>
        <v>0.9508170405333881</v>
      </c>
      <c r="W136" s="5">
        <f t="shared" si="43"/>
        <v>5.162439653435534</v>
      </c>
      <c r="X136" s="5">
        <f t="shared" si="44"/>
        <v>2.2555910517326505</v>
      </c>
      <c r="Y136" s="5">
        <f t="shared" si="45"/>
        <v>0.1932167623707918</v>
      </c>
      <c r="Z136" s="54">
        <v>123302.80815699745</v>
      </c>
    </row>
    <row r="137" spans="1:26" ht="12.75">
      <c r="A137" s="31">
        <v>38902</v>
      </c>
      <c r="B137" s="35">
        <v>44</v>
      </c>
      <c r="C137" s="35">
        <v>23902</v>
      </c>
      <c r="D137" s="33">
        <v>5.213</v>
      </c>
      <c r="E137" s="12">
        <v>78.2308310368022</v>
      </c>
      <c r="F137" s="12">
        <v>3.740473122725083</v>
      </c>
      <c r="G137" s="12">
        <v>129.8760684309764</v>
      </c>
      <c r="H137" s="13">
        <v>2.272539</v>
      </c>
      <c r="I137" s="12">
        <v>6.364589426117844</v>
      </c>
      <c r="J137" s="12">
        <v>3.286831993962592</v>
      </c>
      <c r="K137" s="12">
        <v>0.5158176382728765</v>
      </c>
      <c r="L137" s="4">
        <f t="shared" si="32"/>
        <v>1439.9256193227925</v>
      </c>
      <c r="M137" s="4">
        <f t="shared" si="33"/>
        <v>86.79878388396762</v>
      </c>
      <c r="N137" s="4">
        <f t="shared" si="34"/>
        <v>2511.172727512118</v>
      </c>
      <c r="O137" s="4">
        <f t="shared" si="35"/>
        <v>52.41053016516338</v>
      </c>
      <c r="P137" s="4">
        <f t="shared" si="36"/>
        <v>278.5876804105194</v>
      </c>
      <c r="Q137" s="4">
        <f t="shared" si="37"/>
        <v>122.22748976819818</v>
      </c>
      <c r="R137" s="4">
        <f t="shared" si="38"/>
        <v>10.704423765140092</v>
      </c>
      <c r="S137" s="5">
        <f t="shared" si="39"/>
        <v>27.32617609090531</v>
      </c>
      <c r="T137" s="5">
        <f t="shared" si="40"/>
        <v>3.2944463534237896</v>
      </c>
      <c r="U137" s="5">
        <f t="shared" si="41"/>
        <v>105.06119686687799</v>
      </c>
      <c r="V137" s="5">
        <f t="shared" si="42"/>
        <v>0.9946203867006155</v>
      </c>
      <c r="W137" s="5">
        <f t="shared" si="43"/>
        <v>5.286895315630977</v>
      </c>
      <c r="X137" s="5">
        <f t="shared" si="44"/>
        <v>2.319571138768919</v>
      </c>
      <c r="Y137" s="5">
        <f t="shared" si="45"/>
        <v>0.20314311019444173</v>
      </c>
      <c r="Z137" s="54">
        <v>126267.85768676472</v>
      </c>
    </row>
    <row r="138" spans="1:26" ht="12.75">
      <c r="A138" s="31">
        <v>38903</v>
      </c>
      <c r="B138" s="35">
        <v>45</v>
      </c>
      <c r="C138" s="35">
        <v>23873</v>
      </c>
      <c r="D138" s="33">
        <v>5.405</v>
      </c>
      <c r="E138" s="12">
        <v>67.0967993196184</v>
      </c>
      <c r="F138" s="12">
        <v>3.634812153992347</v>
      </c>
      <c r="G138" s="12">
        <v>108.49861818319596</v>
      </c>
      <c r="H138" s="13">
        <v>2.3485620000000003</v>
      </c>
      <c r="I138" s="12">
        <v>3.812745200343024</v>
      </c>
      <c r="J138" s="12">
        <v>3.8576714280873055</v>
      </c>
      <c r="K138" s="12">
        <v>0.48581399684889826</v>
      </c>
      <c r="L138" s="4">
        <f t="shared" si="32"/>
        <v>1507.022418642411</v>
      </c>
      <c r="M138" s="4">
        <f t="shared" si="33"/>
        <v>90.43359603795996</v>
      </c>
      <c r="N138" s="4">
        <f t="shared" si="34"/>
        <v>2619.671345695314</v>
      </c>
      <c r="O138" s="4">
        <f t="shared" si="35"/>
        <v>54.75909216516338</v>
      </c>
      <c r="P138" s="4">
        <f t="shared" si="36"/>
        <v>282.40042561086244</v>
      </c>
      <c r="Q138" s="4">
        <f t="shared" si="37"/>
        <v>126.08516119628548</v>
      </c>
      <c r="R138" s="4">
        <f t="shared" si="38"/>
        <v>11.19023776198899</v>
      </c>
      <c r="S138" s="5">
        <f t="shared" si="39"/>
        <v>28.634246600603095</v>
      </c>
      <c r="T138" s="5">
        <f t="shared" si="40"/>
        <v>3.436575140352586</v>
      </c>
      <c r="U138" s="5">
        <f t="shared" si="41"/>
        <v>109.73364661732141</v>
      </c>
      <c r="V138" s="5">
        <f t="shared" si="42"/>
        <v>1.0404525701050604</v>
      </c>
      <c r="W138" s="5">
        <f t="shared" si="43"/>
        <v>5.365761867259549</v>
      </c>
      <c r="X138" s="5">
        <f t="shared" si="44"/>
        <v>2.3956867221813387</v>
      </c>
      <c r="Y138" s="5">
        <f t="shared" si="45"/>
        <v>0.21262061110200675</v>
      </c>
      <c r="Z138" s="54">
        <v>114365.07902452191</v>
      </c>
    </row>
    <row r="139" spans="1:26" ht="12.75">
      <c r="A139" s="31">
        <v>38904</v>
      </c>
      <c r="B139" s="35">
        <v>46</v>
      </c>
      <c r="C139" s="35">
        <v>23848</v>
      </c>
      <c r="D139" s="33">
        <v>5.477</v>
      </c>
      <c r="E139" s="12">
        <v>58.30607181473744</v>
      </c>
      <c r="F139" s="12">
        <v>3.890289666393407</v>
      </c>
      <c r="G139" s="12">
        <v>91.32608498575706</v>
      </c>
      <c r="H139" s="13">
        <v>2.4263762</v>
      </c>
      <c r="I139" s="12">
        <v>13.742515045712443</v>
      </c>
      <c r="J139" s="12">
        <v>9.142275639038012</v>
      </c>
      <c r="K139" s="12">
        <v>0.5931357938057358</v>
      </c>
      <c r="L139" s="4">
        <f t="shared" si="32"/>
        <v>1565.3284904571483</v>
      </c>
      <c r="M139" s="4">
        <f t="shared" si="33"/>
        <v>94.32388570435336</v>
      </c>
      <c r="N139" s="4">
        <f t="shared" si="34"/>
        <v>2710.997430681071</v>
      </c>
      <c r="O139" s="4">
        <f t="shared" si="35"/>
        <v>57.18546836516338</v>
      </c>
      <c r="P139" s="4">
        <f t="shared" si="36"/>
        <v>296.14294065657486</v>
      </c>
      <c r="Q139" s="4">
        <f t="shared" si="37"/>
        <v>135.2274368353235</v>
      </c>
      <c r="R139" s="4">
        <f t="shared" si="38"/>
        <v>11.783373555794727</v>
      </c>
      <c r="S139" s="5">
        <f t="shared" si="39"/>
        <v>29.773272528990375</v>
      </c>
      <c r="T139" s="5">
        <f t="shared" si="40"/>
        <v>3.5881679432652365</v>
      </c>
      <c r="U139" s="5">
        <f t="shared" si="41"/>
        <v>113.67818813657627</v>
      </c>
      <c r="V139" s="5">
        <f t="shared" si="42"/>
        <v>1.0876940812830473</v>
      </c>
      <c r="W139" s="5">
        <f t="shared" si="43"/>
        <v>5.632775825302851</v>
      </c>
      <c r="X139" s="5">
        <f t="shared" si="44"/>
        <v>2.5720884497023957</v>
      </c>
      <c r="Y139" s="5">
        <f t="shared" si="45"/>
        <v>0.22412521993074844</v>
      </c>
      <c r="Z139" s="54">
        <v>93026.93149892846</v>
      </c>
    </row>
    <row r="140" spans="1:26" ht="12.75">
      <c r="A140" s="31">
        <v>38905</v>
      </c>
      <c r="B140" s="35">
        <v>47</v>
      </c>
      <c r="C140" s="35">
        <v>23818</v>
      </c>
      <c r="D140" s="33">
        <v>5.89</v>
      </c>
      <c r="E140" s="12">
        <v>63.36541536936695</v>
      </c>
      <c r="F140" s="12">
        <v>4.055221397929917</v>
      </c>
      <c r="G140" s="12">
        <v>112.04487972059731</v>
      </c>
      <c r="H140" s="13">
        <v>2.5059816</v>
      </c>
      <c r="I140" s="12">
        <v>14.061516699836615</v>
      </c>
      <c r="J140" s="12">
        <v>6.186057194763651</v>
      </c>
      <c r="K140" s="12">
        <v>0.7100706561320995</v>
      </c>
      <c r="L140" s="4">
        <f t="shared" si="32"/>
        <v>1628.6939058265152</v>
      </c>
      <c r="M140" s="4">
        <f t="shared" si="33"/>
        <v>98.37910710228327</v>
      </c>
      <c r="N140" s="4">
        <f t="shared" si="34"/>
        <v>2823.042310401668</v>
      </c>
      <c r="O140" s="4">
        <f t="shared" si="35"/>
        <v>59.69144996516338</v>
      </c>
      <c r="P140" s="4">
        <f t="shared" si="36"/>
        <v>310.20445735641147</v>
      </c>
      <c r="Q140" s="4">
        <f t="shared" si="37"/>
        <v>141.41349403008715</v>
      </c>
      <c r="R140" s="4">
        <f t="shared" si="38"/>
        <v>12.493444211926827</v>
      </c>
      <c r="S140" s="5">
        <f t="shared" si="39"/>
        <v>31.017531097611357</v>
      </c>
      <c r="T140" s="5">
        <f t="shared" si="40"/>
        <v>3.747146106440146</v>
      </c>
      <c r="U140" s="5">
        <f t="shared" si="41"/>
        <v>118.5255819297031</v>
      </c>
      <c r="V140" s="5">
        <f t="shared" si="42"/>
        <v>1.136789054672857</v>
      </c>
      <c r="W140" s="5">
        <f t="shared" si="43"/>
        <v>5.907664029593931</v>
      </c>
      <c r="X140" s="5">
        <f t="shared" si="44"/>
        <v>2.693138000337876</v>
      </c>
      <c r="Y140" s="5">
        <f t="shared" si="45"/>
        <v>0.2379304011474519</v>
      </c>
      <c r="Z140" s="54">
        <v>92482.73956875288</v>
      </c>
    </row>
    <row r="141" spans="1:26" ht="12.75">
      <c r="A141" s="31">
        <v>38906</v>
      </c>
      <c r="B141" s="35">
        <v>48</v>
      </c>
      <c r="C141" s="35">
        <v>23768</v>
      </c>
      <c r="D141" s="33">
        <v>5.823</v>
      </c>
      <c r="E141" s="12">
        <v>63.239050553106</v>
      </c>
      <c r="F141" s="12">
        <v>3.840088097666928</v>
      </c>
      <c r="G141" s="12">
        <v>104.22566895529302</v>
      </c>
      <c r="H141" s="13">
        <v>2.5873782</v>
      </c>
      <c r="I141" s="12">
        <v>13.477531703548594</v>
      </c>
      <c r="J141" s="12">
        <v>5.439812790904814</v>
      </c>
      <c r="K141" s="12">
        <v>0.7658916395244653</v>
      </c>
      <c r="L141" s="4">
        <f t="shared" si="32"/>
        <v>1691.9329563796211</v>
      </c>
      <c r="M141" s="4">
        <f t="shared" si="33"/>
        <v>102.21919519995019</v>
      </c>
      <c r="N141" s="4">
        <f t="shared" si="34"/>
        <v>2927.267979356961</v>
      </c>
      <c r="O141" s="4">
        <f t="shared" si="35"/>
        <v>62.278828165163375</v>
      </c>
      <c r="P141" s="4">
        <f t="shared" si="36"/>
        <v>323.6819890599601</v>
      </c>
      <c r="Q141" s="4">
        <f t="shared" si="37"/>
        <v>146.85330682099197</v>
      </c>
      <c r="R141" s="4">
        <f t="shared" si="38"/>
        <v>13.259335851451292</v>
      </c>
      <c r="S141" s="5">
        <f t="shared" si="39"/>
        <v>32.28966631663565</v>
      </c>
      <c r="T141" s="5">
        <f t="shared" si="40"/>
        <v>3.9016010554272476</v>
      </c>
      <c r="U141" s="5">
        <f t="shared" si="41"/>
        <v>123.16004625365873</v>
      </c>
      <c r="V141" s="5">
        <f t="shared" si="42"/>
        <v>1.1885592584869618</v>
      </c>
      <c r="W141" s="5">
        <f t="shared" si="43"/>
        <v>6.177303527330777</v>
      </c>
      <c r="X141" s="5">
        <f t="shared" si="44"/>
        <v>2.802619487293923</v>
      </c>
      <c r="Y141" s="5">
        <f t="shared" si="45"/>
        <v>0.25304757414247336</v>
      </c>
      <c r="Z141" s="54">
        <v>102203.53672826396</v>
      </c>
    </row>
    <row r="142" spans="1:26" ht="12.75">
      <c r="A142" s="31">
        <v>38907</v>
      </c>
      <c r="B142" s="35">
        <v>49</v>
      </c>
      <c r="C142" s="35">
        <v>23718</v>
      </c>
      <c r="D142" s="33">
        <v>6.039</v>
      </c>
      <c r="E142" s="12">
        <v>64.5296136713945</v>
      </c>
      <c r="F142" s="12">
        <v>3.8641073824963152</v>
      </c>
      <c r="G142" s="12">
        <v>122.97865377516635</v>
      </c>
      <c r="H142" s="13">
        <v>2.670566</v>
      </c>
      <c r="I142" s="12">
        <v>10.53231628124368</v>
      </c>
      <c r="J142" s="12">
        <v>4.051621923912042</v>
      </c>
      <c r="K142" s="12">
        <v>0.7463170080177417</v>
      </c>
      <c r="L142" s="4">
        <f t="shared" si="32"/>
        <v>1756.4625700510157</v>
      </c>
      <c r="M142" s="4">
        <f t="shared" si="33"/>
        <v>106.0833025824465</v>
      </c>
      <c r="N142" s="4">
        <f t="shared" si="34"/>
        <v>3050.2466331321275</v>
      </c>
      <c r="O142" s="4">
        <f t="shared" si="35"/>
        <v>64.94939416516337</v>
      </c>
      <c r="P142" s="4">
        <f t="shared" si="36"/>
        <v>334.2143053412037</v>
      </c>
      <c r="Q142" s="4">
        <f t="shared" si="37"/>
        <v>150.90492874490403</v>
      </c>
      <c r="R142" s="4">
        <f t="shared" si="38"/>
        <v>14.005652859469034</v>
      </c>
      <c r="S142" s="5">
        <f t="shared" si="39"/>
        <v>33.591846773553456</v>
      </c>
      <c r="T142" s="5">
        <f t="shared" si="40"/>
        <v>4.05762594244015</v>
      </c>
      <c r="U142" s="5">
        <f t="shared" si="41"/>
        <v>128.60471511645702</v>
      </c>
      <c r="V142" s="5">
        <f t="shared" si="42"/>
        <v>1.2421386792022138</v>
      </c>
      <c r="W142" s="5">
        <f t="shared" si="43"/>
        <v>6.3917534742714395</v>
      </c>
      <c r="X142" s="5">
        <f t="shared" si="44"/>
        <v>2.8860138156121287</v>
      </c>
      <c r="Y142" s="5">
        <f t="shared" si="45"/>
        <v>0.26785412501286593</v>
      </c>
      <c r="Z142" s="54">
        <v>108918.22884954319</v>
      </c>
    </row>
    <row r="143" spans="1:26" ht="12.75">
      <c r="A143" s="31">
        <v>38908</v>
      </c>
      <c r="B143" s="35">
        <v>50</v>
      </c>
      <c r="C143" s="35">
        <v>23718</v>
      </c>
      <c r="D143" s="33">
        <v>6.139</v>
      </c>
      <c r="E143" s="12">
        <v>71.5845037671767</v>
      </c>
      <c r="F143" s="12">
        <v>3.930881964361313</v>
      </c>
      <c r="G143" s="12">
        <v>139.81930267897812</v>
      </c>
      <c r="H143" s="13">
        <v>2.7555449999999997</v>
      </c>
      <c r="I143" s="12">
        <v>7.000573848910033</v>
      </c>
      <c r="J143" s="12">
        <v>3.186928589034629</v>
      </c>
      <c r="K143" s="12">
        <v>0.6306610799592854</v>
      </c>
      <c r="L143" s="4">
        <f t="shared" si="32"/>
        <v>1828.0470738181925</v>
      </c>
      <c r="M143" s="4">
        <f t="shared" si="33"/>
        <v>110.01418454680783</v>
      </c>
      <c r="N143" s="4">
        <f t="shared" si="34"/>
        <v>3190.0659358111056</v>
      </c>
      <c r="O143" s="4">
        <f t="shared" si="35"/>
        <v>67.70493916516337</v>
      </c>
      <c r="P143" s="4">
        <f t="shared" si="36"/>
        <v>341.2148791901138</v>
      </c>
      <c r="Q143" s="4">
        <f t="shared" si="37"/>
        <v>154.09185733393866</v>
      </c>
      <c r="R143" s="4">
        <f t="shared" si="38"/>
        <v>14.63631393942832</v>
      </c>
      <c r="S143" s="5">
        <f t="shared" si="39"/>
        <v>34.96088003558193</v>
      </c>
      <c r="T143" s="5">
        <f t="shared" si="40"/>
        <v>4.20797994016629</v>
      </c>
      <c r="U143" s="5">
        <f t="shared" si="41"/>
        <v>134.49978648330827</v>
      </c>
      <c r="V143" s="5">
        <f t="shared" si="42"/>
        <v>1.2948376931156973</v>
      </c>
      <c r="W143" s="5">
        <f t="shared" si="43"/>
        <v>6.525637456810676</v>
      </c>
      <c r="X143" s="5">
        <f t="shared" si="44"/>
        <v>2.946962917896727</v>
      </c>
      <c r="Y143" s="5">
        <f t="shared" si="45"/>
        <v>0.27991533868474094</v>
      </c>
      <c r="Z143" s="54">
        <v>116714.651391956</v>
      </c>
    </row>
    <row r="144" spans="1:26" ht="12.75">
      <c r="A144" s="31">
        <v>38909</v>
      </c>
      <c r="B144" s="35">
        <v>51</v>
      </c>
      <c r="C144" s="35">
        <v>23718</v>
      </c>
      <c r="D144" s="33">
        <v>6.292</v>
      </c>
      <c r="E144" s="12">
        <v>66.40094087657579</v>
      </c>
      <c r="F144" s="12">
        <v>3.2432763149583406</v>
      </c>
      <c r="G144" s="12">
        <v>135.22471429399022</v>
      </c>
      <c r="H144" s="13">
        <v>2.8423152</v>
      </c>
      <c r="I144" s="13">
        <v>10.256406267128472</v>
      </c>
      <c r="J144" s="13">
        <v>5.5448805562171355</v>
      </c>
      <c r="K144" s="13">
        <v>0.7487567778997312</v>
      </c>
      <c r="L144" s="4">
        <f t="shared" si="32"/>
        <v>1894.4480146947683</v>
      </c>
      <c r="M144" s="4">
        <f t="shared" si="33"/>
        <v>113.25746086176616</v>
      </c>
      <c r="N144" s="4">
        <f t="shared" si="34"/>
        <v>3325.2906501050957</v>
      </c>
      <c r="O144" s="4">
        <f t="shared" si="35"/>
        <v>70.54725436516337</v>
      </c>
      <c r="P144" s="4">
        <f t="shared" si="36"/>
        <v>351.47128545724223</v>
      </c>
      <c r="Q144" s="4">
        <f t="shared" si="37"/>
        <v>159.63673789015579</v>
      </c>
      <c r="R144" s="4">
        <f t="shared" si="38"/>
        <v>15.38507071732805</v>
      </c>
      <c r="S144" s="5">
        <f t="shared" si="39"/>
        <v>36.23077913253845</v>
      </c>
      <c r="T144" s="5">
        <f t="shared" si="40"/>
        <v>4.332033413179621</v>
      </c>
      <c r="U144" s="5">
        <f t="shared" si="41"/>
        <v>140.2011404884516</v>
      </c>
      <c r="V144" s="5">
        <f t="shared" si="42"/>
        <v>1.349196162409904</v>
      </c>
      <c r="W144" s="5">
        <f t="shared" si="43"/>
        <v>6.721788307758035</v>
      </c>
      <c r="X144" s="5">
        <f t="shared" si="44"/>
        <v>3.053007180494758</v>
      </c>
      <c r="Y144" s="5">
        <f t="shared" si="45"/>
        <v>0.2942350989704024</v>
      </c>
      <c r="Z144" s="54">
        <v>132263.9825640062</v>
      </c>
    </row>
    <row r="145" spans="1:26" ht="12.75">
      <c r="A145" s="31">
        <v>38910</v>
      </c>
      <c r="B145" s="37" t="s">
        <v>13</v>
      </c>
      <c r="C145" s="37"/>
      <c r="D145" s="37"/>
      <c r="E145" s="14">
        <v>46.06362090314725</v>
      </c>
      <c r="F145" s="14">
        <v>1.1719774331070214</v>
      </c>
      <c r="G145" s="14">
        <v>56.385738431783096</v>
      </c>
      <c r="H145" s="14"/>
      <c r="I145" s="14"/>
      <c r="J145" s="14"/>
      <c r="K145" s="14"/>
      <c r="L145" s="4">
        <f aca="true" t="shared" si="46" ref="L145:L160">L144+E145</f>
        <v>1940.5116355979155</v>
      </c>
      <c r="M145" s="4">
        <f aca="true" t="shared" si="47" ref="M145:M160">M144+F145</f>
        <v>114.42943829487318</v>
      </c>
      <c r="N145" s="4">
        <f aca="true" t="shared" si="48" ref="N145:N160">N144+G145</f>
        <v>3381.6763885368787</v>
      </c>
      <c r="O145" s="4">
        <f aca="true" t="shared" si="49" ref="O145:O160">O144+H145</f>
        <v>70.54725436516337</v>
      </c>
      <c r="P145" s="4">
        <f aca="true" t="shared" si="50" ref="P145:P160">P144+I145</f>
        <v>351.47128545724223</v>
      </c>
      <c r="Q145" s="4">
        <f aca="true" t="shared" si="51" ref="Q145:Q160">Q144+J145</f>
        <v>159.63673789015579</v>
      </c>
      <c r="R145" s="4">
        <f aca="true" t="shared" si="52" ref="R145:R160">R144+K145</f>
        <v>15.38507071732805</v>
      </c>
      <c r="S145" s="5"/>
      <c r="T145" s="5"/>
      <c r="U145" s="5"/>
      <c r="V145" s="5"/>
      <c r="W145" s="5"/>
      <c r="X145" s="5"/>
      <c r="Y145" s="5"/>
      <c r="Z145" s="54">
        <v>87974.5490926684</v>
      </c>
    </row>
    <row r="146" spans="1:26" ht="12.75">
      <c r="A146" s="31">
        <v>38911</v>
      </c>
      <c r="B146" s="37" t="s">
        <v>13</v>
      </c>
      <c r="C146" s="37"/>
      <c r="D146" s="37"/>
      <c r="E146" s="14">
        <v>33.48549527999877</v>
      </c>
      <c r="F146" s="14">
        <v>0.36910378108580333</v>
      </c>
      <c r="G146" s="14">
        <v>19.376217248993786</v>
      </c>
      <c r="H146" s="14"/>
      <c r="I146" s="14"/>
      <c r="J146" s="14"/>
      <c r="K146" s="14"/>
      <c r="L146" s="4">
        <f t="shared" si="46"/>
        <v>1973.9971308779143</v>
      </c>
      <c r="M146" s="4">
        <f t="shared" si="47"/>
        <v>114.79854207595898</v>
      </c>
      <c r="N146" s="4">
        <f t="shared" si="48"/>
        <v>3401.0526057858724</v>
      </c>
      <c r="O146" s="4">
        <f t="shared" si="49"/>
        <v>70.54725436516337</v>
      </c>
      <c r="P146" s="4">
        <f t="shared" si="50"/>
        <v>351.47128545724223</v>
      </c>
      <c r="Q146" s="4">
        <f t="shared" si="51"/>
        <v>159.63673789015579</v>
      </c>
      <c r="R146" s="4">
        <f t="shared" si="52"/>
        <v>15.38507071732805</v>
      </c>
      <c r="S146" s="5"/>
      <c r="T146" s="5"/>
      <c r="U146" s="5"/>
      <c r="V146" s="5"/>
      <c r="W146" s="5"/>
      <c r="X146" s="5"/>
      <c r="Y146" s="5"/>
      <c r="Z146" s="54">
        <v>66101.45717670374</v>
      </c>
    </row>
    <row r="147" spans="1:26" ht="12.75">
      <c r="A147" s="31">
        <v>38912</v>
      </c>
      <c r="B147" s="37" t="s">
        <v>13</v>
      </c>
      <c r="C147" s="37"/>
      <c r="D147" s="37"/>
      <c r="E147" s="14">
        <v>76.18171601347629</v>
      </c>
      <c r="F147" s="14">
        <v>0.45988355647861656</v>
      </c>
      <c r="G147" s="14">
        <v>9.906866809468024</v>
      </c>
      <c r="H147" s="14"/>
      <c r="I147" s="14"/>
      <c r="J147" s="14"/>
      <c r="K147" s="14"/>
      <c r="L147" s="4">
        <f t="shared" si="46"/>
        <v>2050.1788468913905</v>
      </c>
      <c r="M147" s="4">
        <f t="shared" si="47"/>
        <v>115.25842563243759</v>
      </c>
      <c r="N147" s="4">
        <f t="shared" si="48"/>
        <v>3410.9594725953402</v>
      </c>
      <c r="O147" s="4">
        <f t="shared" si="49"/>
        <v>70.54725436516337</v>
      </c>
      <c r="P147" s="4">
        <f t="shared" si="50"/>
        <v>351.47128545724223</v>
      </c>
      <c r="Q147" s="4">
        <f t="shared" si="51"/>
        <v>159.63673789015579</v>
      </c>
      <c r="R147" s="4">
        <f t="shared" si="52"/>
        <v>15.38507071732805</v>
      </c>
      <c r="S147" s="5"/>
      <c r="T147" s="5"/>
      <c r="U147" s="5"/>
      <c r="V147" s="5"/>
      <c r="W147" s="5"/>
      <c r="X147" s="5"/>
      <c r="Y147" s="5"/>
      <c r="Z147" s="54">
        <v>153557.73934478353</v>
      </c>
    </row>
    <row r="148" spans="1:26" ht="12.75">
      <c r="A148" s="31">
        <v>38913</v>
      </c>
      <c r="B148" s="37" t="s">
        <v>13</v>
      </c>
      <c r="C148" s="37"/>
      <c r="D148" s="37"/>
      <c r="E148" s="14">
        <v>36.61566401695105</v>
      </c>
      <c r="F148" s="14">
        <v>0.2792678624109315</v>
      </c>
      <c r="G148" s="14">
        <v>0.050789180055706644</v>
      </c>
      <c r="H148" s="14"/>
      <c r="I148" s="14"/>
      <c r="J148" s="14"/>
      <c r="K148" s="14"/>
      <c r="L148" s="4">
        <f t="shared" si="46"/>
        <v>2086.7945109083416</v>
      </c>
      <c r="M148" s="4">
        <f t="shared" si="47"/>
        <v>115.53769349484853</v>
      </c>
      <c r="N148" s="4">
        <f t="shared" si="48"/>
        <v>3411.010261775396</v>
      </c>
      <c r="O148" s="4">
        <f t="shared" si="49"/>
        <v>70.54725436516337</v>
      </c>
      <c r="P148" s="4">
        <f t="shared" si="50"/>
        <v>351.47128545724223</v>
      </c>
      <c r="Q148" s="4">
        <f t="shared" si="51"/>
        <v>159.63673789015579</v>
      </c>
      <c r="R148" s="4">
        <f t="shared" si="52"/>
        <v>15.38507071732805</v>
      </c>
      <c r="S148" s="5"/>
      <c r="T148" s="5"/>
      <c r="U148" s="5"/>
      <c r="V148" s="5"/>
      <c r="W148" s="5"/>
      <c r="X148" s="5"/>
      <c r="Y148" s="5"/>
      <c r="Z148" s="54">
        <v>153954.56922239662</v>
      </c>
    </row>
    <row r="149" spans="1:26" ht="12.75">
      <c r="A149" s="31">
        <v>38914</v>
      </c>
      <c r="B149" s="37" t="s">
        <v>13</v>
      </c>
      <c r="C149" s="37"/>
      <c r="D149" s="37"/>
      <c r="E149" s="14">
        <v>35.03170460168587</v>
      </c>
      <c r="F149" s="14">
        <v>0.12685525738943224</v>
      </c>
      <c r="G149" s="14">
        <v>1.2522920130684643</v>
      </c>
      <c r="H149" s="14"/>
      <c r="I149" s="14"/>
      <c r="J149" s="14"/>
      <c r="K149" s="14"/>
      <c r="L149" s="4">
        <f t="shared" si="46"/>
        <v>2121.8262155100274</v>
      </c>
      <c r="M149" s="4">
        <f t="shared" si="47"/>
        <v>115.66454875223796</v>
      </c>
      <c r="N149" s="4">
        <f t="shared" si="48"/>
        <v>3412.2625537884646</v>
      </c>
      <c r="O149" s="4">
        <f t="shared" si="49"/>
        <v>70.54725436516337</v>
      </c>
      <c r="P149" s="4">
        <f t="shared" si="50"/>
        <v>351.47128545724223</v>
      </c>
      <c r="Q149" s="4">
        <f t="shared" si="51"/>
        <v>159.63673789015579</v>
      </c>
      <c r="R149" s="4">
        <f t="shared" si="52"/>
        <v>15.38507071732805</v>
      </c>
      <c r="S149" s="5"/>
      <c r="T149" s="5"/>
      <c r="U149" s="5"/>
      <c r="V149" s="5"/>
      <c r="W149" s="5"/>
      <c r="X149" s="5"/>
      <c r="Y149" s="5"/>
      <c r="Z149" s="54">
        <v>140271.0021909198</v>
      </c>
    </row>
    <row r="150" spans="1:26" ht="12.75">
      <c r="A150" s="31">
        <v>38915</v>
      </c>
      <c r="B150" s="37" t="s">
        <v>13</v>
      </c>
      <c r="C150" s="37"/>
      <c r="D150" s="37"/>
      <c r="E150" s="14">
        <v>19.43280037601134</v>
      </c>
      <c r="F150" s="14">
        <v>0.1611798986117206</v>
      </c>
      <c r="G150" s="14">
        <v>0.09096328445107499</v>
      </c>
      <c r="H150" s="14"/>
      <c r="I150" s="14"/>
      <c r="J150" s="14"/>
      <c r="K150" s="14"/>
      <c r="L150" s="4">
        <f t="shared" si="46"/>
        <v>2141.259015886039</v>
      </c>
      <c r="M150" s="4">
        <f t="shared" si="47"/>
        <v>115.82572865084968</v>
      </c>
      <c r="N150" s="4">
        <f t="shared" si="48"/>
        <v>3412.3535170729156</v>
      </c>
      <c r="O150" s="4">
        <f t="shared" si="49"/>
        <v>70.54725436516337</v>
      </c>
      <c r="P150" s="4">
        <f t="shared" si="50"/>
        <v>351.47128545724223</v>
      </c>
      <c r="Q150" s="4">
        <f t="shared" si="51"/>
        <v>159.63673789015579</v>
      </c>
      <c r="R150" s="4">
        <f t="shared" si="52"/>
        <v>15.38507071732805</v>
      </c>
      <c r="S150" s="5"/>
      <c r="T150" s="5"/>
      <c r="U150" s="5"/>
      <c r="V150" s="5"/>
      <c r="W150" s="5"/>
      <c r="X150" s="5"/>
      <c r="Y150" s="5"/>
      <c r="Z150" s="54">
        <v>147046.27172411213</v>
      </c>
    </row>
    <row r="151" spans="1:25" ht="12.75">
      <c r="A151" s="31">
        <v>38916</v>
      </c>
      <c r="B151" s="37" t="s">
        <v>13</v>
      </c>
      <c r="C151" s="37"/>
      <c r="D151" s="37"/>
      <c r="E151" s="14"/>
      <c r="F151" s="14"/>
      <c r="G151" s="14"/>
      <c r="H151" s="14"/>
      <c r="I151" s="14"/>
      <c r="J151" s="14"/>
      <c r="K151" s="14"/>
      <c r="L151" s="4">
        <f t="shared" si="46"/>
        <v>2141.259015886039</v>
      </c>
      <c r="M151" s="4">
        <f t="shared" si="47"/>
        <v>115.82572865084968</v>
      </c>
      <c r="N151" s="4">
        <f t="shared" si="48"/>
        <v>3412.3535170729156</v>
      </c>
      <c r="O151" s="4">
        <f t="shared" si="49"/>
        <v>70.54725436516337</v>
      </c>
      <c r="P151" s="4">
        <f t="shared" si="50"/>
        <v>351.47128545724223</v>
      </c>
      <c r="Q151" s="4">
        <f t="shared" si="51"/>
        <v>159.63673789015579</v>
      </c>
      <c r="R151" s="4">
        <f t="shared" si="52"/>
        <v>15.38507071732805</v>
      </c>
      <c r="S151" s="5"/>
      <c r="T151" s="5"/>
      <c r="U151" s="5"/>
      <c r="V151" s="5"/>
      <c r="W151" s="5"/>
      <c r="X151" s="5"/>
      <c r="Y151" s="5"/>
    </row>
    <row r="152" spans="1:26" ht="12.75">
      <c r="A152" s="31">
        <v>38917</v>
      </c>
      <c r="B152" s="37" t="s">
        <v>13</v>
      </c>
      <c r="C152" s="37"/>
      <c r="D152" s="37"/>
      <c r="E152" s="14">
        <v>3.4530356380042484</v>
      </c>
      <c r="F152" s="14">
        <v>0.014285317676929933</v>
      </c>
      <c r="G152" s="14">
        <v>0.8906403575014353</v>
      </c>
      <c r="H152" s="14"/>
      <c r="I152" s="14"/>
      <c r="J152" s="14"/>
      <c r="K152" s="14"/>
      <c r="L152" s="4">
        <f t="shared" si="46"/>
        <v>2144.712051524043</v>
      </c>
      <c r="M152" s="4">
        <f t="shared" si="47"/>
        <v>115.84001396852662</v>
      </c>
      <c r="N152" s="4">
        <f t="shared" si="48"/>
        <v>3413.244157430417</v>
      </c>
      <c r="O152" s="4">
        <f t="shared" si="49"/>
        <v>70.54725436516337</v>
      </c>
      <c r="P152" s="4">
        <f t="shared" si="50"/>
        <v>351.47128545724223</v>
      </c>
      <c r="Q152" s="4">
        <f t="shared" si="51"/>
        <v>159.63673789015579</v>
      </c>
      <c r="R152" s="4">
        <f t="shared" si="52"/>
        <v>15.38507071732805</v>
      </c>
      <c r="S152" s="5"/>
      <c r="T152" s="5"/>
      <c r="U152" s="5"/>
      <c r="V152" s="5"/>
      <c r="W152" s="5"/>
      <c r="X152" s="5"/>
      <c r="Y152" s="5"/>
      <c r="Z152" s="54">
        <v>6552.500527151139</v>
      </c>
    </row>
    <row r="153" spans="1:26" ht="12.75">
      <c r="A153" s="31">
        <v>38918</v>
      </c>
      <c r="B153" s="37" t="s">
        <v>13</v>
      </c>
      <c r="C153" s="37"/>
      <c r="D153" s="37"/>
      <c r="E153" s="14">
        <v>25.304125628370496</v>
      </c>
      <c r="F153" s="14">
        <v>0.1575213278706522</v>
      </c>
      <c r="G153" s="14">
        <v>6.022260278540122</v>
      </c>
      <c r="H153" s="14"/>
      <c r="I153" s="14">
        <v>0.5832291612190574</v>
      </c>
      <c r="J153" s="14">
        <v>0.37813907986212303</v>
      </c>
      <c r="K153" s="14">
        <v>0.3377132928202562</v>
      </c>
      <c r="L153" s="4">
        <f t="shared" si="46"/>
        <v>2170.0161771524135</v>
      </c>
      <c r="M153" s="4">
        <f t="shared" si="47"/>
        <v>115.99753529639727</v>
      </c>
      <c r="N153" s="4">
        <f t="shared" si="48"/>
        <v>3419.2664177089573</v>
      </c>
      <c r="O153" s="4">
        <f t="shared" si="49"/>
        <v>70.54725436516337</v>
      </c>
      <c r="P153" s="4">
        <f t="shared" si="50"/>
        <v>352.05451461846127</v>
      </c>
      <c r="Q153" s="4">
        <f t="shared" si="51"/>
        <v>160.0148769700179</v>
      </c>
      <c r="R153" s="4">
        <f t="shared" si="52"/>
        <v>15.722784010148306</v>
      </c>
      <c r="S153" s="5"/>
      <c r="T153" s="5"/>
      <c r="U153" s="5"/>
      <c r="V153" s="5"/>
      <c r="W153" s="5"/>
      <c r="X153" s="5"/>
      <c r="Y153" s="5"/>
      <c r="Z153" s="54">
        <v>79801.11100354412</v>
      </c>
    </row>
    <row r="154" spans="1:26" ht="12.75">
      <c r="A154" s="31">
        <v>38919</v>
      </c>
      <c r="B154" s="37" t="s">
        <v>13</v>
      </c>
      <c r="C154" s="37"/>
      <c r="D154" s="37"/>
      <c r="E154" s="14">
        <v>18.51084392624004</v>
      </c>
      <c r="F154" s="14">
        <v>0.14983798217122496</v>
      </c>
      <c r="G154" s="14"/>
      <c r="H154" s="14"/>
      <c r="I154" s="14">
        <v>0.5118358598600687</v>
      </c>
      <c r="J154" s="14">
        <v>0.36261974299107347</v>
      </c>
      <c r="K154" s="14">
        <v>0.29694206565775483</v>
      </c>
      <c r="L154" s="4">
        <f t="shared" si="46"/>
        <v>2188.5270210786534</v>
      </c>
      <c r="M154" s="4">
        <f t="shared" si="47"/>
        <v>116.1473732785685</v>
      </c>
      <c r="N154" s="4">
        <f t="shared" si="48"/>
        <v>3419.2664177089573</v>
      </c>
      <c r="O154" s="4">
        <f t="shared" si="49"/>
        <v>70.54725436516337</v>
      </c>
      <c r="P154" s="4">
        <f t="shared" si="50"/>
        <v>352.56635047832134</v>
      </c>
      <c r="Q154" s="4">
        <f t="shared" si="51"/>
        <v>160.37749671300898</v>
      </c>
      <c r="R154" s="4">
        <f t="shared" si="52"/>
        <v>16.019726075806062</v>
      </c>
      <c r="S154" s="5"/>
      <c r="T154" s="5"/>
      <c r="U154" s="5"/>
      <c r="V154" s="5"/>
      <c r="W154" s="5"/>
      <c r="X154" s="5"/>
      <c r="Y154" s="5"/>
      <c r="Z154" s="54">
        <v>117970.7536401548</v>
      </c>
    </row>
    <row r="155" spans="1:26" ht="12.75">
      <c r="A155" s="31">
        <v>38920</v>
      </c>
      <c r="B155" s="37" t="s">
        <v>13</v>
      </c>
      <c r="C155" s="37"/>
      <c r="D155" s="37"/>
      <c r="E155" s="14">
        <v>5.007101603977946</v>
      </c>
      <c r="F155" s="14">
        <v>0.06460740025130614</v>
      </c>
      <c r="G155" s="14"/>
      <c r="H155" s="14"/>
      <c r="I155" s="14">
        <v>0.16686829196698016</v>
      </c>
      <c r="J155" s="14">
        <v>0.0842725218695661</v>
      </c>
      <c r="K155" s="14">
        <v>0.042648358903725654</v>
      </c>
      <c r="L155" s="4">
        <f t="shared" si="46"/>
        <v>2193.5341226826313</v>
      </c>
      <c r="M155" s="4">
        <f t="shared" si="47"/>
        <v>116.2119806788198</v>
      </c>
      <c r="N155" s="4">
        <f t="shared" si="48"/>
        <v>3419.2664177089573</v>
      </c>
      <c r="O155" s="4">
        <f t="shared" si="49"/>
        <v>70.54725436516337</v>
      </c>
      <c r="P155" s="4">
        <f t="shared" si="50"/>
        <v>352.7332187702883</v>
      </c>
      <c r="Q155" s="4">
        <f t="shared" si="51"/>
        <v>160.46176923487855</v>
      </c>
      <c r="R155" s="4">
        <f t="shared" si="52"/>
        <v>16.06237443470979</v>
      </c>
      <c r="S155" s="5"/>
      <c r="T155" s="5"/>
      <c r="U155" s="5"/>
      <c r="V155" s="5"/>
      <c r="W155" s="5"/>
      <c r="X155" s="5"/>
      <c r="Y155" s="5"/>
      <c r="Z155" s="54">
        <v>31392.570547930227</v>
      </c>
    </row>
    <row r="156" spans="1:26" ht="12.75">
      <c r="A156" s="31">
        <v>38921</v>
      </c>
      <c r="B156" s="37" t="s">
        <v>13</v>
      </c>
      <c r="C156" s="37"/>
      <c r="D156" s="37"/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4">
        <f t="shared" si="46"/>
        <v>2193.5341226826313</v>
      </c>
      <c r="M156" s="4">
        <f t="shared" si="47"/>
        <v>116.2119806788198</v>
      </c>
      <c r="N156" s="4">
        <f t="shared" si="48"/>
        <v>3419.2664177089573</v>
      </c>
      <c r="O156" s="4">
        <f t="shared" si="49"/>
        <v>70.54725436516337</v>
      </c>
      <c r="P156" s="4">
        <f t="shared" si="50"/>
        <v>352.7332187702883</v>
      </c>
      <c r="Q156" s="4">
        <f t="shared" si="51"/>
        <v>160.46176923487855</v>
      </c>
      <c r="R156" s="4">
        <f t="shared" si="52"/>
        <v>16.06237443470979</v>
      </c>
      <c r="S156" s="5"/>
      <c r="T156" s="5"/>
      <c r="U156" s="5"/>
      <c r="V156" s="5"/>
      <c r="W156" s="5"/>
      <c r="X156" s="5"/>
      <c r="Y156" s="5"/>
      <c r="Z156" s="54">
        <v>0</v>
      </c>
    </row>
    <row r="157" spans="1:26" ht="12.75">
      <c r="A157" s="31">
        <v>38922</v>
      </c>
      <c r="B157" s="37" t="s">
        <v>13</v>
      </c>
      <c r="C157" s="37"/>
      <c r="D157" s="37"/>
      <c r="E157" s="14">
        <v>1.0221580853461048</v>
      </c>
      <c r="F157" s="14">
        <v>0.0038728683349692804</v>
      </c>
      <c r="G157" s="14"/>
      <c r="H157" s="14"/>
      <c r="I157" s="14">
        <v>0.015919849646866047</v>
      </c>
      <c r="J157" s="14">
        <v>0.0035882489241143797</v>
      </c>
      <c r="K157" s="14">
        <v>0.0014292151348643213</v>
      </c>
      <c r="L157" s="4">
        <f t="shared" si="46"/>
        <v>2194.5562807679776</v>
      </c>
      <c r="M157" s="4">
        <f t="shared" si="47"/>
        <v>116.21585354715477</v>
      </c>
      <c r="N157" s="4">
        <f t="shared" si="48"/>
        <v>3419.2664177089573</v>
      </c>
      <c r="O157" s="4">
        <f t="shared" si="49"/>
        <v>70.54725436516337</v>
      </c>
      <c r="P157" s="4">
        <f t="shared" si="50"/>
        <v>352.7491386199352</v>
      </c>
      <c r="Q157" s="4">
        <f t="shared" si="51"/>
        <v>160.46535748380265</v>
      </c>
      <c r="R157" s="4">
        <f t="shared" si="52"/>
        <v>16.06380364984465</v>
      </c>
      <c r="S157" s="5"/>
      <c r="T157" s="5"/>
      <c r="U157" s="5"/>
      <c r="V157" s="5"/>
      <c r="W157" s="5"/>
      <c r="X157" s="5"/>
      <c r="Y157" s="5"/>
      <c r="Z157" s="54">
        <v>1297.0955530440392</v>
      </c>
    </row>
    <row r="158" spans="1:26" ht="12.75">
      <c r="A158" s="31">
        <v>38923</v>
      </c>
      <c r="B158" s="37" t="s">
        <v>13</v>
      </c>
      <c r="C158" s="37"/>
      <c r="D158" s="37"/>
      <c r="E158" s="14">
        <v>0</v>
      </c>
      <c r="F158" s="14">
        <v>0</v>
      </c>
      <c r="G158" s="14"/>
      <c r="H158" s="14"/>
      <c r="I158" s="14">
        <v>0.008601503766711718</v>
      </c>
      <c r="J158" s="14">
        <v>0.004504290326393776</v>
      </c>
      <c r="K158" s="14">
        <v>0.0016937440975054422</v>
      </c>
      <c r="L158" s="4">
        <f t="shared" si="46"/>
        <v>2194.5562807679776</v>
      </c>
      <c r="M158" s="4">
        <f t="shared" si="47"/>
        <v>116.21585354715477</v>
      </c>
      <c r="N158" s="4">
        <f t="shared" si="48"/>
        <v>3419.2664177089573</v>
      </c>
      <c r="O158" s="4">
        <f t="shared" si="49"/>
        <v>70.54725436516337</v>
      </c>
      <c r="P158" s="4">
        <f t="shared" si="50"/>
        <v>352.7577401237019</v>
      </c>
      <c r="Q158" s="4">
        <f t="shared" si="51"/>
        <v>160.46986177412904</v>
      </c>
      <c r="R158" s="4">
        <f t="shared" si="52"/>
        <v>16.065497393942156</v>
      </c>
      <c r="S158" s="5"/>
      <c r="T158" s="5"/>
      <c r="U158" s="5"/>
      <c r="V158" s="5"/>
      <c r="W158" s="5"/>
      <c r="X158" s="5"/>
      <c r="Y158" s="5"/>
      <c r="Z158" s="54">
        <v>1648.241798953499</v>
      </c>
    </row>
    <row r="159" spans="1:26" ht="12.75">
      <c r="A159" s="31">
        <v>38924</v>
      </c>
      <c r="B159" s="37" t="s">
        <v>13</v>
      </c>
      <c r="C159" s="37"/>
      <c r="D159" s="37"/>
      <c r="E159" s="14">
        <v>13.903481028962892</v>
      </c>
      <c r="F159" s="14">
        <v>0.1448994964109088</v>
      </c>
      <c r="G159" s="14"/>
      <c r="H159" s="14"/>
      <c r="I159" s="14">
        <v>0.05342004958548594</v>
      </c>
      <c r="J159" s="14">
        <v>0.050614627997408276</v>
      </c>
      <c r="K159" s="14">
        <v>0.021793213326237505</v>
      </c>
      <c r="L159" s="4">
        <f t="shared" si="46"/>
        <v>2208.4597617969403</v>
      </c>
      <c r="M159" s="4">
        <f t="shared" si="47"/>
        <v>116.36075304356568</v>
      </c>
      <c r="N159" s="4">
        <f t="shared" si="48"/>
        <v>3419.2664177089573</v>
      </c>
      <c r="O159" s="4">
        <f t="shared" si="49"/>
        <v>70.54725436516337</v>
      </c>
      <c r="P159" s="4">
        <f t="shared" si="50"/>
        <v>352.8111601732874</v>
      </c>
      <c r="Q159" s="4">
        <f t="shared" si="51"/>
        <v>160.52047640212646</v>
      </c>
      <c r="R159" s="4">
        <f t="shared" si="52"/>
        <v>16.087290607268393</v>
      </c>
      <c r="S159" s="5"/>
      <c r="T159" s="5"/>
      <c r="U159" s="5"/>
      <c r="V159" s="5"/>
      <c r="W159" s="5"/>
      <c r="X159" s="5"/>
      <c r="Y159" s="5"/>
      <c r="Z159" s="54">
        <v>30704.693215461528</v>
      </c>
    </row>
    <row r="160" spans="1:26" ht="12.75">
      <c r="A160" s="31">
        <v>38925</v>
      </c>
      <c r="B160" s="37" t="s">
        <v>13</v>
      </c>
      <c r="C160" s="37"/>
      <c r="D160" s="37"/>
      <c r="E160" s="14">
        <v>15.581013053198818</v>
      </c>
      <c r="F160" s="14">
        <v>0.26085261854410335</v>
      </c>
      <c r="G160" s="14"/>
      <c r="H160" s="14"/>
      <c r="I160" s="14">
        <v>0.040873831160782796</v>
      </c>
      <c r="J160" s="14">
        <v>0.032381283930311575</v>
      </c>
      <c r="K160" s="14">
        <v>0.012313950014907349</v>
      </c>
      <c r="L160" s="4">
        <f t="shared" si="46"/>
        <v>2224.040774850139</v>
      </c>
      <c r="M160" s="4">
        <f t="shared" si="47"/>
        <v>116.62160566210979</v>
      </c>
      <c r="N160" s="4">
        <f t="shared" si="48"/>
        <v>3419.2664177089573</v>
      </c>
      <c r="O160" s="4">
        <f t="shared" si="49"/>
        <v>70.54725436516337</v>
      </c>
      <c r="P160" s="4">
        <f t="shared" si="50"/>
        <v>352.8520340044482</v>
      </c>
      <c r="Q160" s="4">
        <f t="shared" si="51"/>
        <v>160.55285768605677</v>
      </c>
      <c r="R160" s="4">
        <f t="shared" si="52"/>
        <v>16.0996045572833</v>
      </c>
      <c r="S160" s="5"/>
      <c r="T160" s="5"/>
      <c r="U160" s="5"/>
      <c r="V160" s="5"/>
      <c r="W160" s="5"/>
      <c r="X160" s="5"/>
      <c r="Y160" s="5"/>
      <c r="Z160" s="54">
        <v>9774.27197965376</v>
      </c>
    </row>
    <row r="161" spans="1:26" ht="12.75">
      <c r="A161" s="31">
        <v>38926</v>
      </c>
      <c r="B161" s="35">
        <v>1</v>
      </c>
      <c r="C161" s="35">
        <v>24380</v>
      </c>
      <c r="D161" s="33">
        <v>0.101</v>
      </c>
      <c r="E161" s="12">
        <v>11.70699239338714</v>
      </c>
      <c r="F161" s="12">
        <v>0.2760126541558741</v>
      </c>
      <c r="G161" s="13">
        <v>2.395567208644</v>
      </c>
      <c r="H161" s="13">
        <v>0.6980252</v>
      </c>
      <c r="I161" s="12">
        <v>0.09804697720722512</v>
      </c>
      <c r="J161" s="12">
        <v>0.05413848750687276</v>
      </c>
      <c r="K161" s="12">
        <v>0.008579846385796</v>
      </c>
      <c r="L161" s="4">
        <f aca="true" t="shared" si="53" ref="L161:R161">E161</f>
        <v>11.70699239338714</v>
      </c>
      <c r="M161" s="4">
        <f t="shared" si="53"/>
        <v>0.2760126541558741</v>
      </c>
      <c r="N161" s="4">
        <f t="shared" si="53"/>
        <v>2.395567208644</v>
      </c>
      <c r="O161" s="4">
        <f t="shared" si="53"/>
        <v>0.6980252</v>
      </c>
      <c r="P161" s="4">
        <f t="shared" si="53"/>
        <v>0.09804697720722512</v>
      </c>
      <c r="Q161" s="4">
        <f t="shared" si="53"/>
        <v>0.05413848750687276</v>
      </c>
      <c r="R161" s="4">
        <f t="shared" si="53"/>
        <v>0.008579846385796</v>
      </c>
      <c r="S161" s="5">
        <f t="shared" si="39"/>
        <v>0.2178134433814769</v>
      </c>
      <c r="T161" s="5">
        <f t="shared" si="40"/>
        <v>0.010270659550869934</v>
      </c>
      <c r="U161" s="5">
        <f t="shared" si="41"/>
        <v>0.09825952455471698</v>
      </c>
      <c r="V161" s="5">
        <f t="shared" si="42"/>
        <v>0.01298704801968827</v>
      </c>
      <c r="W161" s="5">
        <f t="shared" si="43"/>
        <v>0.0018242046292533762</v>
      </c>
      <c r="X161" s="5">
        <f t="shared" si="44"/>
        <v>0.0010072689882328746</v>
      </c>
      <c r="Y161" s="5">
        <f t="shared" si="45"/>
        <v>0.00015963159641497397</v>
      </c>
      <c r="Z161" s="54">
        <v>6677.63728472039</v>
      </c>
    </row>
    <row r="162" spans="1:26" ht="12.75">
      <c r="A162" s="31">
        <v>38927</v>
      </c>
      <c r="B162" s="35">
        <v>2</v>
      </c>
      <c r="C162" s="35">
        <v>24341</v>
      </c>
      <c r="D162" s="33">
        <v>0.137</v>
      </c>
      <c r="E162" s="12">
        <v>14.902389835850995</v>
      </c>
      <c r="F162" s="12">
        <v>0.398671852768699</v>
      </c>
      <c r="G162" s="13">
        <v>3.571056796175999</v>
      </c>
      <c r="H162" s="13">
        <v>0.6970265999999999</v>
      </c>
      <c r="I162" s="12">
        <v>0.1795677351267984</v>
      </c>
      <c r="J162" s="12">
        <v>0.08653667591395489</v>
      </c>
      <c r="K162" s="12">
        <v>0.01918349141838425</v>
      </c>
      <c r="L162" s="4">
        <f aca="true" t="shared" si="54" ref="L162:R162">L161+E162</f>
        <v>26.609382229238136</v>
      </c>
      <c r="M162" s="4">
        <f t="shared" si="54"/>
        <v>0.674684506924573</v>
      </c>
      <c r="N162" s="4">
        <f t="shared" si="54"/>
        <v>5.966624004819999</v>
      </c>
      <c r="O162" s="4">
        <f t="shared" si="54"/>
        <v>1.3950518</v>
      </c>
      <c r="P162" s="4">
        <f t="shared" si="54"/>
        <v>0.2776147123340235</v>
      </c>
      <c r="Q162" s="4">
        <f t="shared" si="54"/>
        <v>0.14067516342082764</v>
      </c>
      <c r="R162" s="4">
        <f t="shared" si="54"/>
        <v>0.02776333780418025</v>
      </c>
      <c r="S162" s="5">
        <f t="shared" si="39"/>
        <v>0.4958718121351801</v>
      </c>
      <c r="T162" s="5">
        <f t="shared" si="40"/>
        <v>0.02514579453111921</v>
      </c>
      <c r="U162" s="5">
        <f t="shared" si="41"/>
        <v>0.24512649459019756</v>
      </c>
      <c r="V162" s="5">
        <f t="shared" si="42"/>
        <v>0.025997103507661976</v>
      </c>
      <c r="W162" s="5">
        <f t="shared" si="43"/>
        <v>0.005173412493928478</v>
      </c>
      <c r="X162" s="5">
        <f t="shared" si="44"/>
        <v>0.0026215132544960117</v>
      </c>
      <c r="Y162" s="5">
        <f t="shared" si="45"/>
        <v>0.0005173760333583732</v>
      </c>
      <c r="Z162" s="54">
        <v>12508.567478747937</v>
      </c>
    </row>
    <row r="163" spans="1:26" ht="12.75">
      <c r="A163" s="31">
        <v>38928</v>
      </c>
      <c r="B163" s="35">
        <v>3</v>
      </c>
      <c r="C163" s="35">
        <v>24309</v>
      </c>
      <c r="D163" s="33">
        <v>0.168</v>
      </c>
      <c r="E163" s="12">
        <v>15.680232904861606</v>
      </c>
      <c r="F163" s="12">
        <v>0.48037951256145145</v>
      </c>
      <c r="G163" s="13">
        <v>4.954568484995998</v>
      </c>
      <c r="H163" s="13">
        <v>0.6978192</v>
      </c>
      <c r="I163" s="12">
        <v>0.2642308045215449</v>
      </c>
      <c r="J163" s="12">
        <v>0.10970876143961329</v>
      </c>
      <c r="K163" s="12">
        <v>0.01862370868919275</v>
      </c>
      <c r="L163" s="4">
        <f aca="true" t="shared" si="55" ref="L163:L214">L162+E163</f>
        <v>42.28961513409974</v>
      </c>
      <c r="M163" s="4">
        <f aca="true" t="shared" si="56" ref="M163:M214">M162+F163</f>
        <v>1.1550640194860244</v>
      </c>
      <c r="N163" s="4">
        <f aca="true" t="shared" si="57" ref="N163:N214">N162+G163</f>
        <v>10.921192489815997</v>
      </c>
      <c r="O163" s="4">
        <f aca="true" t="shared" si="58" ref="O163:O214">O162+H163</f>
        <v>2.092871</v>
      </c>
      <c r="P163" s="4">
        <f aca="true" t="shared" si="59" ref="P163:P214">P162+I163</f>
        <v>0.5418455168555685</v>
      </c>
      <c r="Q163" s="4">
        <f aca="true" t="shared" si="60" ref="Q163:Q214">Q162+J163</f>
        <v>0.2503839248604409</v>
      </c>
      <c r="R163" s="4">
        <f aca="true" t="shared" si="61" ref="R163:R214">R162+K163</f>
        <v>0.046387046493372996</v>
      </c>
      <c r="S163" s="5">
        <f t="shared" si="39"/>
        <v>0.789113884768096</v>
      </c>
      <c r="T163" s="5">
        <f t="shared" si="40"/>
        <v>0.043106424718323315</v>
      </c>
      <c r="U163" s="5">
        <f t="shared" si="41"/>
        <v>0.4492653951135792</v>
      </c>
      <c r="V163" s="5">
        <f t="shared" si="42"/>
        <v>0.039052461458719</v>
      </c>
      <c r="W163" s="5">
        <f t="shared" si="43"/>
        <v>0.010110704942436377</v>
      </c>
      <c r="X163" s="5">
        <f t="shared" si="44"/>
        <v>0.0046721028555965285</v>
      </c>
      <c r="Y163" s="5">
        <f t="shared" si="45"/>
        <v>0.0008655709527086262</v>
      </c>
      <c r="Z163" s="54">
        <v>26338.72714206803</v>
      </c>
    </row>
    <row r="164" spans="1:26" ht="12.75">
      <c r="A164" s="31">
        <v>38929</v>
      </c>
      <c r="B164" s="35">
        <v>4</v>
      </c>
      <c r="C164" s="35">
        <v>24281</v>
      </c>
      <c r="D164" s="33">
        <v>0.21</v>
      </c>
      <c r="E164" s="12">
        <v>13.98918047821609</v>
      </c>
      <c r="F164" s="12">
        <v>0.5366177475334465</v>
      </c>
      <c r="G164" s="13">
        <v>6.534403837504001</v>
      </c>
      <c r="H164" s="12">
        <v>0.5475807283556923</v>
      </c>
      <c r="I164" s="12">
        <v>0.2873264719299232</v>
      </c>
      <c r="J164" s="12">
        <v>0.12714284945440418</v>
      </c>
      <c r="K164" s="12">
        <v>0.024663304206736937</v>
      </c>
      <c r="L164" s="4">
        <f t="shared" si="55"/>
        <v>56.27879561231583</v>
      </c>
      <c r="M164" s="4">
        <f t="shared" si="56"/>
        <v>1.691681767019471</v>
      </c>
      <c r="N164" s="4">
        <f t="shared" si="57"/>
        <v>17.45559632732</v>
      </c>
      <c r="O164" s="4">
        <f t="shared" si="58"/>
        <v>2.6404517283556923</v>
      </c>
      <c r="P164" s="4">
        <f t="shared" si="59"/>
        <v>0.8291719887854917</v>
      </c>
      <c r="Q164" s="4">
        <f t="shared" si="60"/>
        <v>0.3775267743148451</v>
      </c>
      <c r="R164" s="4">
        <f t="shared" si="61"/>
        <v>0.07105035070010993</v>
      </c>
      <c r="S164" s="5">
        <f t="shared" si="39"/>
        <v>1.0513595687882074</v>
      </c>
      <c r="T164" s="5">
        <f t="shared" si="40"/>
        <v>0.06320553927103761</v>
      </c>
      <c r="U164" s="5">
        <f t="shared" si="41"/>
        <v>0.7188993998319674</v>
      </c>
      <c r="V164" s="5">
        <f t="shared" si="42"/>
        <v>0.04932700069940044</v>
      </c>
      <c r="W164" s="5">
        <f t="shared" si="43"/>
        <v>0.015489988637745524</v>
      </c>
      <c r="X164" s="5">
        <f t="shared" si="44"/>
        <v>0.007052680895729737</v>
      </c>
      <c r="Y164" s="5">
        <f t="shared" si="45"/>
        <v>0.001327311028276013</v>
      </c>
      <c r="Z164" s="54">
        <v>31756.076397056295</v>
      </c>
    </row>
    <row r="165" spans="1:26" ht="12.75">
      <c r="A165" s="31">
        <v>38930</v>
      </c>
      <c r="B165" s="35">
        <v>5</v>
      </c>
      <c r="C165" s="35">
        <v>24264</v>
      </c>
      <c r="D165" s="33">
        <v>0.233</v>
      </c>
      <c r="E165" s="12">
        <v>13.202504265998128</v>
      </c>
      <c r="F165" s="12">
        <v>0.5755612431348345</v>
      </c>
      <c r="G165" s="13">
        <v>8.299066256100001</v>
      </c>
      <c r="H165" s="13">
        <v>0.704778</v>
      </c>
      <c r="I165" s="12">
        <v>0.3175897319850986</v>
      </c>
      <c r="J165" s="12">
        <v>0.13872825755353327</v>
      </c>
      <c r="K165" s="12">
        <v>0.027372173352526636</v>
      </c>
      <c r="L165" s="4">
        <f t="shared" si="55"/>
        <v>69.48129987831396</v>
      </c>
      <c r="M165" s="4">
        <f t="shared" si="56"/>
        <v>2.2672430101543055</v>
      </c>
      <c r="N165" s="4">
        <f t="shared" si="57"/>
        <v>25.75466258342</v>
      </c>
      <c r="O165" s="4">
        <f t="shared" si="58"/>
        <v>3.3452297283556924</v>
      </c>
      <c r="P165" s="4">
        <f t="shared" si="59"/>
        <v>1.1467617207705902</v>
      </c>
      <c r="Q165" s="4">
        <f t="shared" si="60"/>
        <v>0.5162550318683784</v>
      </c>
      <c r="R165" s="4">
        <f t="shared" si="61"/>
        <v>0.09842252405263656</v>
      </c>
      <c r="S165" s="5">
        <f t="shared" si="39"/>
        <v>1.298908573392813</v>
      </c>
      <c r="T165" s="5">
        <f t="shared" si="40"/>
        <v>0.08476932322832122</v>
      </c>
      <c r="U165" s="5">
        <f t="shared" si="41"/>
        <v>1.0614351542787668</v>
      </c>
      <c r="V165" s="5">
        <f t="shared" si="42"/>
        <v>0.06253693557460197</v>
      </c>
      <c r="W165" s="5">
        <f t="shared" si="43"/>
        <v>0.021437978756245455</v>
      </c>
      <c r="X165" s="5">
        <f t="shared" si="44"/>
        <v>0.009651058459260488</v>
      </c>
      <c r="Y165" s="5">
        <f t="shared" si="45"/>
        <v>0.0018399462953460248</v>
      </c>
      <c r="Z165" s="54">
        <v>38433.78419423336</v>
      </c>
    </row>
    <row r="166" spans="1:26" ht="12.75">
      <c r="A166" s="31">
        <v>38931</v>
      </c>
      <c r="B166" s="35">
        <v>6</v>
      </c>
      <c r="C166" s="35">
        <v>24231</v>
      </c>
      <c r="D166" s="33">
        <v>0.29</v>
      </c>
      <c r="E166" s="12">
        <v>12.411905980320915</v>
      </c>
      <c r="F166" s="12">
        <v>0.6424771192191226</v>
      </c>
      <c r="G166" s="13">
        <v>10.237260983184</v>
      </c>
      <c r="H166" s="13">
        <v>0.7109441999999999</v>
      </c>
      <c r="I166" s="12">
        <v>0.3598957802039169</v>
      </c>
      <c r="J166" s="12">
        <v>0.15793616333840751</v>
      </c>
      <c r="K166" s="12">
        <v>0.03244894256564036</v>
      </c>
      <c r="L166" s="4">
        <f t="shared" si="55"/>
        <v>81.89320585863487</v>
      </c>
      <c r="M166" s="4">
        <f t="shared" si="56"/>
        <v>2.909720129373428</v>
      </c>
      <c r="N166" s="4">
        <f t="shared" si="57"/>
        <v>35.991923566604</v>
      </c>
      <c r="O166" s="4">
        <f t="shared" si="58"/>
        <v>4.056173928355692</v>
      </c>
      <c r="P166" s="4">
        <f t="shared" si="59"/>
        <v>1.5066575009745071</v>
      </c>
      <c r="Q166" s="4">
        <f t="shared" si="60"/>
        <v>0.6741911952067859</v>
      </c>
      <c r="R166" s="4">
        <f t="shared" si="61"/>
        <v>0.13087146661827692</v>
      </c>
      <c r="S166" s="5">
        <f t="shared" si="39"/>
        <v>1.5330262134239934</v>
      </c>
      <c r="T166" s="5">
        <f t="shared" si="40"/>
        <v>0.10893888413055895</v>
      </c>
      <c r="U166" s="5">
        <f t="shared" si="41"/>
        <v>1.4853668262392805</v>
      </c>
      <c r="V166" s="5">
        <f t="shared" si="42"/>
        <v>0.07593085278783963</v>
      </c>
      <c r="W166" s="5">
        <f t="shared" si="43"/>
        <v>0.028204359805292248</v>
      </c>
      <c r="X166" s="5">
        <f t="shared" si="44"/>
        <v>0.012620738976756968</v>
      </c>
      <c r="Y166" s="5">
        <f t="shared" si="45"/>
        <v>0.002449890522803451</v>
      </c>
      <c r="Z166" s="54">
        <v>42105.51687244591</v>
      </c>
    </row>
    <row r="167" spans="1:26" ht="12.75">
      <c r="A167" s="31">
        <v>38932</v>
      </c>
      <c r="B167" s="35">
        <v>7</v>
      </c>
      <c r="C167" s="35">
        <v>24209</v>
      </c>
      <c r="D167" s="33">
        <v>0.339</v>
      </c>
      <c r="E167" s="12">
        <v>11.511960084321538</v>
      </c>
      <c r="F167" s="12">
        <v>0.6993617754362891</v>
      </c>
      <c r="G167" s="13">
        <v>12.337895101155997</v>
      </c>
      <c r="H167" s="13">
        <v>0.7189016</v>
      </c>
      <c r="I167" s="12">
        <v>1.2291931315787965</v>
      </c>
      <c r="J167" s="12">
        <v>0.6023440293361082</v>
      </c>
      <c r="K167" s="12">
        <v>0.14116498453134288</v>
      </c>
      <c r="L167" s="4">
        <f t="shared" si="55"/>
        <v>93.40516594295642</v>
      </c>
      <c r="M167" s="4">
        <f t="shared" si="56"/>
        <v>3.609081904809717</v>
      </c>
      <c r="N167" s="4">
        <f t="shared" si="57"/>
        <v>48.329818667759994</v>
      </c>
      <c r="O167" s="4">
        <f t="shared" si="58"/>
        <v>4.775075528355692</v>
      </c>
      <c r="P167" s="4">
        <f t="shared" si="59"/>
        <v>2.7358506325533036</v>
      </c>
      <c r="Q167" s="4">
        <f t="shared" si="60"/>
        <v>1.276535224542894</v>
      </c>
      <c r="R167" s="4">
        <f t="shared" si="61"/>
        <v>0.27203645114961983</v>
      </c>
      <c r="S167" s="5">
        <f t="shared" si="39"/>
        <v>1.7501170338190355</v>
      </c>
      <c r="T167" s="5">
        <f t="shared" si="40"/>
        <v>0.13524553282016505</v>
      </c>
      <c r="U167" s="5">
        <f t="shared" si="41"/>
        <v>1.996357497945392</v>
      </c>
      <c r="V167" s="5">
        <f t="shared" si="42"/>
        <v>0.08946979469049286</v>
      </c>
      <c r="W167" s="5">
        <f t="shared" si="43"/>
        <v>0.051261177534230186</v>
      </c>
      <c r="X167" s="5">
        <f t="shared" si="44"/>
        <v>0.023918227843060712</v>
      </c>
      <c r="Y167" s="5">
        <f t="shared" si="45"/>
        <v>0.005097101666383063</v>
      </c>
      <c r="Z167" s="54">
        <v>42112.992518316576</v>
      </c>
    </row>
    <row r="168" spans="1:26" ht="12.75">
      <c r="A168" s="31">
        <v>38933</v>
      </c>
      <c r="B168" s="35">
        <v>8</v>
      </c>
      <c r="C168" s="35">
        <v>24198</v>
      </c>
      <c r="D168" s="33">
        <v>0.365</v>
      </c>
      <c r="E168" s="12">
        <v>11.83289109243943</v>
      </c>
      <c r="F168" s="12">
        <v>0.7329292449606546</v>
      </c>
      <c r="G168" s="12">
        <v>18.753380390888037</v>
      </c>
      <c r="H168" s="12">
        <v>0.4061576339640624</v>
      </c>
      <c r="I168" s="12">
        <v>1.5066835323840524</v>
      </c>
      <c r="J168" s="12">
        <v>0.6314316909697331</v>
      </c>
      <c r="K168" s="12">
        <v>0.06843088163063468</v>
      </c>
      <c r="L168" s="4">
        <f t="shared" si="55"/>
        <v>105.23805703539584</v>
      </c>
      <c r="M168" s="4">
        <f t="shared" si="56"/>
        <v>4.3420111497703715</v>
      </c>
      <c r="N168" s="4">
        <f t="shared" si="57"/>
        <v>67.08319905864803</v>
      </c>
      <c r="O168" s="4">
        <f t="shared" si="58"/>
        <v>5.181233162319754</v>
      </c>
      <c r="P168" s="4">
        <f t="shared" si="59"/>
        <v>4.242534164937356</v>
      </c>
      <c r="Q168" s="4">
        <f t="shared" si="60"/>
        <v>1.907966915512627</v>
      </c>
      <c r="R168" s="4">
        <f t="shared" si="61"/>
        <v>0.34046733278025454</v>
      </c>
      <c r="S168" s="5">
        <f t="shared" si="39"/>
        <v>1.9727243024735746</v>
      </c>
      <c r="T168" s="5">
        <f t="shared" si="40"/>
        <v>0.16278504484137868</v>
      </c>
      <c r="U168" s="5">
        <f t="shared" si="41"/>
        <v>2.7722621315252516</v>
      </c>
      <c r="V168" s="5">
        <f t="shared" si="42"/>
        <v>0.09712403349153817</v>
      </c>
      <c r="W168" s="5">
        <f t="shared" si="43"/>
        <v>0.07952779143795292</v>
      </c>
      <c r="X168" s="5">
        <f t="shared" si="44"/>
        <v>0.035765509251860804</v>
      </c>
      <c r="Y168" s="5">
        <f t="shared" si="45"/>
        <v>0.006382179607782605</v>
      </c>
      <c r="Z168" s="54">
        <v>32778.68573239045</v>
      </c>
    </row>
    <row r="169" spans="1:26" ht="12.75">
      <c r="A169" s="31">
        <v>38934</v>
      </c>
      <c r="B169" s="35">
        <v>9</v>
      </c>
      <c r="C169" s="35">
        <v>24188</v>
      </c>
      <c r="D169" s="33">
        <v>0.438</v>
      </c>
      <c r="E169" s="12">
        <v>12.41160691055511</v>
      </c>
      <c r="F169" s="12">
        <v>0.7781613032446906</v>
      </c>
      <c r="G169" s="12">
        <v>20.054916335994843</v>
      </c>
      <c r="H169" s="12">
        <v>0.6329104654072334</v>
      </c>
      <c r="I169" s="12">
        <v>2.0410586733013654</v>
      </c>
      <c r="J169" s="12">
        <v>0.7961095194208007</v>
      </c>
      <c r="K169" s="12">
        <v>0.0948404278396697</v>
      </c>
      <c r="L169" s="4">
        <f t="shared" si="55"/>
        <v>117.64966394595095</v>
      </c>
      <c r="M169" s="4">
        <f t="shared" si="56"/>
        <v>5.120172453015062</v>
      </c>
      <c r="N169" s="4">
        <f t="shared" si="57"/>
        <v>87.13811539464288</v>
      </c>
      <c r="O169" s="4">
        <f t="shared" si="58"/>
        <v>5.814143627726987</v>
      </c>
      <c r="P169" s="4">
        <f t="shared" si="59"/>
        <v>6.283592838238722</v>
      </c>
      <c r="Q169" s="4">
        <f t="shared" si="60"/>
        <v>2.7040764349334276</v>
      </c>
      <c r="R169" s="4">
        <f t="shared" si="61"/>
        <v>0.43530776061992427</v>
      </c>
      <c r="S169" s="5">
        <f t="shared" si="39"/>
        <v>2.2062959966050664</v>
      </c>
      <c r="T169" s="5">
        <f t="shared" si="40"/>
        <v>0.19203821933914605</v>
      </c>
      <c r="U169" s="5">
        <f t="shared" si="41"/>
        <v>3.6025349509940003</v>
      </c>
      <c r="V169" s="5">
        <f t="shared" si="42"/>
        <v>0.10903322099954364</v>
      </c>
      <c r="W169" s="5">
        <f t="shared" si="43"/>
        <v>0.1178368493230149</v>
      </c>
      <c r="X169" s="5">
        <f t="shared" si="44"/>
        <v>0.05070981771480911</v>
      </c>
      <c r="Y169" s="5">
        <f t="shared" si="45"/>
        <v>0.008163370275227289</v>
      </c>
      <c r="Z169" s="54">
        <v>33313.10885548894</v>
      </c>
    </row>
    <row r="170" spans="1:26" ht="12.75">
      <c r="A170" s="31">
        <v>38935</v>
      </c>
      <c r="B170" s="35">
        <v>10</v>
      </c>
      <c r="C170" s="35">
        <v>24174</v>
      </c>
      <c r="D170" s="33">
        <v>0.477</v>
      </c>
      <c r="E170" s="12">
        <v>13.08652557915329</v>
      </c>
      <c r="F170" s="12">
        <v>0.8463046239829398</v>
      </c>
      <c r="G170" s="12">
        <v>24.616181402682773</v>
      </c>
      <c r="H170" s="12">
        <v>0.39883719431411885</v>
      </c>
      <c r="I170" s="12">
        <v>1.8477807997784248</v>
      </c>
      <c r="J170" s="12">
        <v>0.8117900170816506</v>
      </c>
      <c r="K170" s="12">
        <v>0.11762089752671105</v>
      </c>
      <c r="L170" s="4">
        <f t="shared" si="55"/>
        <v>130.73618952510424</v>
      </c>
      <c r="M170" s="4">
        <f t="shared" si="56"/>
        <v>5.966477076998002</v>
      </c>
      <c r="N170" s="4">
        <f t="shared" si="57"/>
        <v>111.75429679732565</v>
      </c>
      <c r="O170" s="4">
        <f t="shared" si="58"/>
        <v>6.212980822041106</v>
      </c>
      <c r="P170" s="4">
        <f t="shared" si="59"/>
        <v>8.131373638017147</v>
      </c>
      <c r="Q170" s="4">
        <f t="shared" si="60"/>
        <v>3.515866452015078</v>
      </c>
      <c r="R170" s="4">
        <f t="shared" si="61"/>
        <v>0.5529286581466353</v>
      </c>
      <c r="S170" s="5">
        <f t="shared" si="39"/>
        <v>2.45312879823725</v>
      </c>
      <c r="T170" s="5">
        <f t="shared" si="40"/>
        <v>0.22390948971012606</v>
      </c>
      <c r="U170" s="5">
        <f t="shared" si="41"/>
        <v>4.622912914591116</v>
      </c>
      <c r="V170" s="5">
        <f t="shared" si="42"/>
        <v>0.11658013158260304</v>
      </c>
      <c r="W170" s="5">
        <f t="shared" si="43"/>
        <v>0.15257678010277892</v>
      </c>
      <c r="X170" s="5">
        <f t="shared" si="44"/>
        <v>0.06597158197377512</v>
      </c>
      <c r="Y170" s="5">
        <f t="shared" si="45"/>
        <v>0.010375131932461064</v>
      </c>
      <c r="Z170" s="54">
        <v>38327.18375217384</v>
      </c>
    </row>
    <row r="171" spans="1:26" ht="12.75">
      <c r="A171" s="31">
        <v>38936</v>
      </c>
      <c r="B171" s="35">
        <v>11</v>
      </c>
      <c r="C171" s="35">
        <v>24163</v>
      </c>
      <c r="D171" s="33">
        <v>0.578</v>
      </c>
      <c r="E171" s="12">
        <v>14.338604971974842</v>
      </c>
      <c r="F171" s="12">
        <v>0.9206813862725043</v>
      </c>
      <c r="G171" s="12">
        <v>28.955754388130966</v>
      </c>
      <c r="H171" s="12">
        <v>0.625162455392507</v>
      </c>
      <c r="I171" s="12">
        <v>2.682651383752895</v>
      </c>
      <c r="J171" s="12">
        <v>1.1681907495223387</v>
      </c>
      <c r="K171" s="12">
        <v>0.0824330393249285</v>
      </c>
      <c r="L171" s="4">
        <f t="shared" si="55"/>
        <v>145.07479449707907</v>
      </c>
      <c r="M171" s="4">
        <f t="shared" si="56"/>
        <v>6.887158463270506</v>
      </c>
      <c r="N171" s="4">
        <f t="shared" si="57"/>
        <v>140.71005118545662</v>
      </c>
      <c r="O171" s="4">
        <f t="shared" si="58"/>
        <v>6.8381432774336135</v>
      </c>
      <c r="P171" s="4">
        <f t="shared" si="59"/>
        <v>10.814025021770043</v>
      </c>
      <c r="Q171" s="4">
        <f t="shared" si="60"/>
        <v>4.684057201537417</v>
      </c>
      <c r="R171" s="4">
        <f t="shared" si="61"/>
        <v>0.6353616974715638</v>
      </c>
      <c r="S171" s="5">
        <f t="shared" si="39"/>
        <v>2.7234170750269033</v>
      </c>
      <c r="T171" s="5">
        <f t="shared" si="40"/>
        <v>0.25857841153329486</v>
      </c>
      <c r="U171" s="5">
        <f t="shared" si="41"/>
        <v>5.823368422193297</v>
      </c>
      <c r="V171" s="5">
        <f t="shared" si="42"/>
        <v>0.12836906802317127</v>
      </c>
      <c r="W171" s="5">
        <f t="shared" si="43"/>
        <v>0.20300632164362423</v>
      </c>
      <c r="X171" s="5">
        <f t="shared" si="44"/>
        <v>0.08793147980868984</v>
      </c>
      <c r="Y171" s="5">
        <f t="shared" si="45"/>
        <v>0.011927329635107451</v>
      </c>
      <c r="Z171" s="54">
        <v>42937.88501843246</v>
      </c>
    </row>
    <row r="172" spans="1:26" ht="12.75">
      <c r="A172" s="31">
        <v>38937</v>
      </c>
      <c r="B172" s="35">
        <v>12</v>
      </c>
      <c r="C172" s="35">
        <v>24150</v>
      </c>
      <c r="D172" s="33">
        <v>0.64</v>
      </c>
      <c r="E172" s="12">
        <v>16.84337279067538</v>
      </c>
      <c r="F172" s="12">
        <v>0.976914234791571</v>
      </c>
      <c r="G172" s="12">
        <v>31.680081707313093</v>
      </c>
      <c r="H172" s="12">
        <v>0.680510964035128</v>
      </c>
      <c r="I172" s="12">
        <v>4.737636229431841</v>
      </c>
      <c r="J172" s="12">
        <v>1.9739173734107371</v>
      </c>
      <c r="K172" s="12">
        <v>0.13847116717303706</v>
      </c>
      <c r="L172" s="4">
        <f t="shared" si="55"/>
        <v>161.91816728775444</v>
      </c>
      <c r="M172" s="4">
        <f t="shared" si="56"/>
        <v>7.864072698062077</v>
      </c>
      <c r="N172" s="4">
        <f t="shared" si="57"/>
        <v>172.3901328927697</v>
      </c>
      <c r="O172" s="4">
        <f t="shared" si="58"/>
        <v>7.518654241468742</v>
      </c>
      <c r="P172" s="4">
        <f t="shared" si="59"/>
        <v>15.551661251201883</v>
      </c>
      <c r="Q172" s="4">
        <f t="shared" si="60"/>
        <v>6.657974574948154</v>
      </c>
      <c r="R172" s="4">
        <f t="shared" si="61"/>
        <v>0.7738328646446009</v>
      </c>
      <c r="S172" s="5">
        <f t="shared" si="39"/>
        <v>3.04124557688304</v>
      </c>
      <c r="T172" s="5">
        <f t="shared" si="40"/>
        <v>0.29541560048372323</v>
      </c>
      <c r="U172" s="5">
        <f t="shared" si="41"/>
        <v>7.138307780238911</v>
      </c>
      <c r="V172" s="5">
        <f t="shared" si="42"/>
        <v>0.1412199405354129</v>
      </c>
      <c r="W172" s="5">
        <f t="shared" si="43"/>
        <v>0.2921007678486615</v>
      </c>
      <c r="X172" s="5">
        <f t="shared" si="44"/>
        <v>0.1250541311468523</v>
      </c>
      <c r="Y172" s="5">
        <f t="shared" si="45"/>
        <v>0.014534599892455112</v>
      </c>
      <c r="Z172" s="54">
        <v>53002.31358953625</v>
      </c>
    </row>
    <row r="173" spans="1:26" ht="12.75">
      <c r="A173" s="31">
        <v>38938</v>
      </c>
      <c r="B173" s="35">
        <v>13</v>
      </c>
      <c r="C173" s="35">
        <v>24139</v>
      </c>
      <c r="D173" s="33">
        <v>0.744</v>
      </c>
      <c r="E173" s="12">
        <v>16.253401232548615</v>
      </c>
      <c r="F173" s="12">
        <v>1.1901111034586942</v>
      </c>
      <c r="G173" s="12">
        <v>35.04388225740901</v>
      </c>
      <c r="H173" s="12">
        <v>0.6156426835801234</v>
      </c>
      <c r="I173" s="12">
        <v>5.3443978303754145</v>
      </c>
      <c r="J173" s="12">
        <v>2.1171339602775365</v>
      </c>
      <c r="K173" s="12">
        <v>0.148157076287254</v>
      </c>
      <c r="L173" s="4">
        <f t="shared" si="55"/>
        <v>178.17156852030305</v>
      </c>
      <c r="M173" s="4">
        <f t="shared" si="56"/>
        <v>9.054183801520772</v>
      </c>
      <c r="N173" s="4">
        <f t="shared" si="57"/>
        <v>207.4340151501787</v>
      </c>
      <c r="O173" s="4">
        <f t="shared" si="58"/>
        <v>8.134296925048865</v>
      </c>
      <c r="P173" s="4">
        <f t="shared" si="59"/>
        <v>20.8960590815773</v>
      </c>
      <c r="Q173" s="4">
        <f t="shared" si="60"/>
        <v>8.77510853522569</v>
      </c>
      <c r="R173" s="4">
        <f t="shared" si="61"/>
        <v>0.9219899409318548</v>
      </c>
      <c r="S173" s="5">
        <f t="shared" si="39"/>
        <v>3.3480518447661245</v>
      </c>
      <c r="T173" s="5">
        <f t="shared" si="40"/>
        <v>0.34027737456976864</v>
      </c>
      <c r="U173" s="5">
        <f t="shared" si="41"/>
        <v>8.593314352300373</v>
      </c>
      <c r="V173" s="5">
        <f t="shared" si="42"/>
        <v>0.1528529386139511</v>
      </c>
      <c r="W173" s="5">
        <f t="shared" si="43"/>
        <v>0.3926613529725118</v>
      </c>
      <c r="X173" s="5">
        <f t="shared" si="44"/>
        <v>0.16489453712160296</v>
      </c>
      <c r="Y173" s="5">
        <f t="shared" si="45"/>
        <v>0.01732526770813577</v>
      </c>
      <c r="Z173" s="54">
        <v>47904.03525111938</v>
      </c>
    </row>
    <row r="174" spans="1:26" ht="12.75">
      <c r="A174" s="31">
        <v>38939</v>
      </c>
      <c r="B174" s="35">
        <v>14</v>
      </c>
      <c r="C174" s="35">
        <v>24130</v>
      </c>
      <c r="D174" s="33">
        <v>0.816</v>
      </c>
      <c r="E174" s="12">
        <v>19.417256418645824</v>
      </c>
      <c r="F174" s="12">
        <v>1.329773140268809</v>
      </c>
      <c r="G174" s="12">
        <v>43.690788751468475</v>
      </c>
      <c r="H174" s="13">
        <v>0.824757</v>
      </c>
      <c r="I174" s="12">
        <v>4.907069089668966</v>
      </c>
      <c r="J174" s="12">
        <v>1.9473377755960257</v>
      </c>
      <c r="K174" s="12">
        <v>0.14658642849085124</v>
      </c>
      <c r="L174" s="4">
        <f t="shared" si="55"/>
        <v>197.58882493894887</v>
      </c>
      <c r="M174" s="4">
        <f t="shared" si="56"/>
        <v>10.383956941789581</v>
      </c>
      <c r="N174" s="4">
        <f t="shared" si="57"/>
        <v>251.12480390164717</v>
      </c>
      <c r="O174" s="4">
        <f t="shared" si="58"/>
        <v>8.959053925048865</v>
      </c>
      <c r="P174" s="4">
        <f t="shared" si="59"/>
        <v>25.803128171246264</v>
      </c>
      <c r="Q174" s="4">
        <f t="shared" si="60"/>
        <v>10.722446310821717</v>
      </c>
      <c r="R174" s="4">
        <f t="shared" si="61"/>
        <v>1.068576369422706</v>
      </c>
      <c r="S174" s="5">
        <f t="shared" si="39"/>
        <v>3.7143096142688443</v>
      </c>
      <c r="T174" s="5">
        <f t="shared" si="40"/>
        <v>0.39039891162832613</v>
      </c>
      <c r="U174" s="5">
        <f t="shared" si="41"/>
        <v>10.407161371804689</v>
      </c>
      <c r="V174" s="5">
        <f t="shared" si="42"/>
        <v>0.1684138773477897</v>
      </c>
      <c r="W174" s="5">
        <f t="shared" si="43"/>
        <v>0.4850517587433612</v>
      </c>
      <c r="X174" s="5">
        <f t="shared" si="44"/>
        <v>0.20156243873140203</v>
      </c>
      <c r="Y174" s="5">
        <f t="shared" si="45"/>
        <v>0.020087287242857</v>
      </c>
      <c r="Z174" s="54">
        <v>53263.436407369634</v>
      </c>
    </row>
    <row r="175" spans="1:26" ht="12.75">
      <c r="A175" s="31">
        <v>38940</v>
      </c>
      <c r="B175" s="35">
        <v>15</v>
      </c>
      <c r="C175" s="35">
        <v>24123</v>
      </c>
      <c r="D175" s="33">
        <v>0.912</v>
      </c>
      <c r="E175" s="12">
        <v>21.341965639842616</v>
      </c>
      <c r="F175" s="12">
        <v>1.3908935612236861</v>
      </c>
      <c r="G175" s="12">
        <v>51.7068182215325</v>
      </c>
      <c r="H175" s="13">
        <v>0.8470439999999999</v>
      </c>
      <c r="I175" s="12">
        <v>4.4014894142191014</v>
      </c>
      <c r="J175" s="12">
        <v>1.6920817022617067</v>
      </c>
      <c r="K175" s="12">
        <v>0.16196529554922087</v>
      </c>
      <c r="L175" s="4">
        <f t="shared" si="55"/>
        <v>218.9307905787915</v>
      </c>
      <c r="M175" s="4">
        <f t="shared" si="56"/>
        <v>11.774850503013267</v>
      </c>
      <c r="N175" s="4">
        <f t="shared" si="57"/>
        <v>302.83162212317967</v>
      </c>
      <c r="O175" s="4">
        <f t="shared" si="58"/>
        <v>9.806097925048865</v>
      </c>
      <c r="P175" s="4">
        <f t="shared" si="59"/>
        <v>30.204617585465364</v>
      </c>
      <c r="Q175" s="4">
        <f t="shared" si="60"/>
        <v>12.414528013083423</v>
      </c>
      <c r="R175" s="4">
        <f t="shared" si="61"/>
        <v>1.2305416649719267</v>
      </c>
      <c r="S175" s="5">
        <f t="shared" si="39"/>
        <v>4.1166938857745645</v>
      </c>
      <c r="T175" s="5">
        <f t="shared" si="40"/>
        <v>0.44281989704156355</v>
      </c>
      <c r="U175" s="5">
        <f t="shared" si="41"/>
        <v>12.553646815204562</v>
      </c>
      <c r="V175" s="5">
        <f t="shared" si="42"/>
        <v>0.1843902507483383</v>
      </c>
      <c r="W175" s="5">
        <f t="shared" si="43"/>
        <v>0.5679564953267459</v>
      </c>
      <c r="X175" s="5">
        <f t="shared" si="44"/>
        <v>0.23343820862805792</v>
      </c>
      <c r="Y175" s="5">
        <f t="shared" si="45"/>
        <v>0.023138651877099285</v>
      </c>
      <c r="Z175" s="54">
        <v>42340.505807579684</v>
      </c>
    </row>
    <row r="176" spans="1:26" ht="12.75">
      <c r="A176" s="31">
        <v>38941</v>
      </c>
      <c r="B176" s="35">
        <v>16</v>
      </c>
      <c r="C176" s="35">
        <v>24111</v>
      </c>
      <c r="D176" s="33">
        <v>1.003</v>
      </c>
      <c r="E176" s="12">
        <v>24.315467333082598</v>
      </c>
      <c r="F176" s="12">
        <v>1.453810043911632</v>
      </c>
      <c r="G176" s="12">
        <v>53.996078845632304</v>
      </c>
      <c r="H176" s="13">
        <v>0.8711222</v>
      </c>
      <c r="I176" s="12">
        <v>5.261586628322738</v>
      </c>
      <c r="J176" s="12">
        <v>2.0328027287469213</v>
      </c>
      <c r="K176" s="12">
        <v>0.25789842194505563</v>
      </c>
      <c r="L176" s="4">
        <f t="shared" si="55"/>
        <v>243.2462579118741</v>
      </c>
      <c r="M176" s="4">
        <f t="shared" si="56"/>
        <v>13.2286605469249</v>
      </c>
      <c r="N176" s="4">
        <f t="shared" si="57"/>
        <v>356.827700968812</v>
      </c>
      <c r="O176" s="4">
        <f t="shared" si="58"/>
        <v>10.677220125048866</v>
      </c>
      <c r="P176" s="4">
        <f t="shared" si="59"/>
        <v>35.4662042137881</v>
      </c>
      <c r="Q176" s="4">
        <f t="shared" si="60"/>
        <v>14.447330741830344</v>
      </c>
      <c r="R176" s="4">
        <f t="shared" si="61"/>
        <v>1.4884400869169823</v>
      </c>
      <c r="S176" s="5">
        <f t="shared" si="39"/>
        <v>4.5761893985660524</v>
      </c>
      <c r="T176" s="5">
        <f t="shared" si="40"/>
        <v>0.4977413150914632</v>
      </c>
      <c r="U176" s="5">
        <f t="shared" si="41"/>
        <v>14.799373770014183</v>
      </c>
      <c r="V176" s="5">
        <f t="shared" si="42"/>
        <v>0.20087043460338294</v>
      </c>
      <c r="W176" s="5">
        <f t="shared" si="43"/>
        <v>0.6672253424318478</v>
      </c>
      <c r="X176" s="5">
        <f t="shared" si="44"/>
        <v>0.27179748764025735</v>
      </c>
      <c r="Y176" s="5">
        <f t="shared" si="45"/>
        <v>0.028002008354093284</v>
      </c>
      <c r="Z176" s="54">
        <v>47125.45966197098</v>
      </c>
    </row>
    <row r="177" spans="1:26" ht="12.75">
      <c r="A177" s="31">
        <v>38942</v>
      </c>
      <c r="B177" s="35">
        <v>17</v>
      </c>
      <c r="C177" s="35">
        <v>24103</v>
      </c>
      <c r="D177" s="33">
        <v>1.119</v>
      </c>
      <c r="E177" s="12">
        <v>24.56624720713826</v>
      </c>
      <c r="F177" s="12">
        <v>1.521879932226774</v>
      </c>
      <c r="G177" s="12">
        <v>50.228681355999335</v>
      </c>
      <c r="H177" s="13">
        <v>0.8969916</v>
      </c>
      <c r="I177" s="12">
        <v>5.508990988336608</v>
      </c>
      <c r="J177" s="12">
        <v>2.0951475684901193</v>
      </c>
      <c r="K177" s="12">
        <v>0.2627260026618683</v>
      </c>
      <c r="L177" s="4">
        <f t="shared" si="55"/>
        <v>267.81250511901237</v>
      </c>
      <c r="M177" s="4">
        <f t="shared" si="56"/>
        <v>14.750540479151674</v>
      </c>
      <c r="N177" s="4">
        <f t="shared" si="57"/>
        <v>407.05638232481135</v>
      </c>
      <c r="O177" s="4">
        <f t="shared" si="58"/>
        <v>11.574211725048865</v>
      </c>
      <c r="P177" s="4">
        <f t="shared" si="59"/>
        <v>40.97519520212471</v>
      </c>
      <c r="Q177" s="4">
        <f t="shared" si="60"/>
        <v>16.542478310320462</v>
      </c>
      <c r="R177" s="4">
        <f t="shared" si="61"/>
        <v>1.7511660895788506</v>
      </c>
      <c r="S177" s="5">
        <f t="shared" si="39"/>
        <v>5.0400262341610595</v>
      </c>
      <c r="T177" s="5">
        <f t="shared" si="40"/>
        <v>0.5551877493542878</v>
      </c>
      <c r="U177" s="5">
        <f t="shared" si="41"/>
        <v>16.88820405446672</v>
      </c>
      <c r="V177" s="5">
        <f t="shared" si="42"/>
        <v>0.217817800210852</v>
      </c>
      <c r="W177" s="5">
        <f t="shared" si="43"/>
        <v>0.7711217916310736</v>
      </c>
      <c r="X177" s="5">
        <f t="shared" si="44"/>
        <v>0.31131677225081367</v>
      </c>
      <c r="Y177" s="5">
        <f t="shared" si="45"/>
        <v>0.03295560462319905</v>
      </c>
      <c r="Z177" s="54">
        <v>55312.17913702804</v>
      </c>
    </row>
    <row r="178" spans="1:26" ht="12.75">
      <c r="A178" s="31">
        <v>38943</v>
      </c>
      <c r="B178" s="35">
        <v>18</v>
      </c>
      <c r="C178" s="35">
        <v>24098</v>
      </c>
      <c r="D178" s="33">
        <v>1.218</v>
      </c>
      <c r="E178" s="12">
        <v>29.027772303356645</v>
      </c>
      <c r="F178" s="12">
        <v>1.7389515804327464</v>
      </c>
      <c r="G178" s="12">
        <v>66.41821373558165</v>
      </c>
      <c r="H178" s="13">
        <v>0.9246521999999999</v>
      </c>
      <c r="I178" s="12">
        <v>6.637046508161048</v>
      </c>
      <c r="J178" s="12">
        <v>2.9060229680738536</v>
      </c>
      <c r="K178" s="12">
        <v>0.25565041465310584</v>
      </c>
      <c r="L178" s="4">
        <f t="shared" si="55"/>
        <v>296.840277422369</v>
      </c>
      <c r="M178" s="4">
        <f t="shared" si="56"/>
        <v>16.48949205958442</v>
      </c>
      <c r="N178" s="4">
        <f t="shared" si="57"/>
        <v>473.47459606039297</v>
      </c>
      <c r="O178" s="4">
        <f t="shared" si="58"/>
        <v>12.498863925048866</v>
      </c>
      <c r="P178" s="4">
        <f t="shared" si="59"/>
        <v>47.61224171028576</v>
      </c>
      <c r="Q178" s="4">
        <f t="shared" si="60"/>
        <v>19.448501278394314</v>
      </c>
      <c r="R178" s="4">
        <f t="shared" si="61"/>
        <v>2.0068165042319563</v>
      </c>
      <c r="S178" s="5">
        <f t="shared" si="39"/>
        <v>5.58746575810385</v>
      </c>
      <c r="T178" s="5">
        <f t="shared" si="40"/>
        <v>0.6207679971970698</v>
      </c>
      <c r="U178" s="5">
        <f t="shared" si="41"/>
        <v>19.647879328591294</v>
      </c>
      <c r="V178" s="5">
        <f t="shared" si="42"/>
        <v>0.23526785112466453</v>
      </c>
      <c r="W178" s="5">
        <f t="shared" si="43"/>
        <v>0.8962118366580473</v>
      </c>
      <c r="X178" s="5">
        <f t="shared" si="44"/>
        <v>0.3660818399817272</v>
      </c>
      <c r="Y178" s="5">
        <f t="shared" si="45"/>
        <v>0.037774585705021804</v>
      </c>
      <c r="Z178" s="54">
        <v>58396.89591178846</v>
      </c>
    </row>
    <row r="179" spans="1:26" ht="12.75">
      <c r="A179" s="31">
        <v>38944</v>
      </c>
      <c r="B179" s="35">
        <v>19</v>
      </c>
      <c r="C179" s="35">
        <v>24090</v>
      </c>
      <c r="D179" s="33">
        <v>1.397</v>
      </c>
      <c r="E179" s="12">
        <v>29.631689203995226</v>
      </c>
      <c r="F179" s="12">
        <v>1.7439777478015746</v>
      </c>
      <c r="G179" s="12">
        <v>60.19010822775401</v>
      </c>
      <c r="H179" s="12">
        <v>0.78995477041817</v>
      </c>
      <c r="I179" s="12">
        <v>6.378223354198215</v>
      </c>
      <c r="J179" s="12">
        <v>2.833739679100751</v>
      </c>
      <c r="K179" s="12">
        <v>0.20180672468271402</v>
      </c>
      <c r="L179" s="4">
        <f t="shared" si="55"/>
        <v>326.47196662636424</v>
      </c>
      <c r="M179" s="4">
        <f t="shared" si="56"/>
        <v>18.233469807385994</v>
      </c>
      <c r="N179" s="4">
        <f t="shared" si="57"/>
        <v>533.6647042881469</v>
      </c>
      <c r="O179" s="4">
        <f t="shared" si="58"/>
        <v>13.288818695467036</v>
      </c>
      <c r="P179" s="4">
        <f t="shared" si="59"/>
        <v>53.99046506448397</v>
      </c>
      <c r="Q179" s="4">
        <f t="shared" si="60"/>
        <v>22.282240957495066</v>
      </c>
      <c r="R179" s="4">
        <f t="shared" si="61"/>
        <v>2.2086232289146706</v>
      </c>
      <c r="S179" s="5">
        <f t="shared" si="39"/>
        <v>6.147267914558689</v>
      </c>
      <c r="T179" s="5">
        <f t="shared" si="40"/>
        <v>0.6866502203927178</v>
      </c>
      <c r="U179" s="5">
        <f t="shared" si="41"/>
        <v>22.152955761234825</v>
      </c>
      <c r="V179" s="5">
        <f t="shared" si="42"/>
        <v>0.25022034704291607</v>
      </c>
      <c r="W179" s="5">
        <f t="shared" si="43"/>
        <v>1.016607511550433</v>
      </c>
      <c r="X179" s="5">
        <f t="shared" si="44"/>
        <v>0.4195610003453617</v>
      </c>
      <c r="Y179" s="5">
        <f t="shared" si="45"/>
        <v>0.0415870276727146</v>
      </c>
      <c r="Z179" s="54">
        <v>55567.82336842763</v>
      </c>
    </row>
    <row r="180" spans="1:26" ht="12.75">
      <c r="A180" s="31">
        <v>38945</v>
      </c>
      <c r="B180" s="35">
        <v>20</v>
      </c>
      <c r="C180" s="35">
        <v>24085</v>
      </c>
      <c r="D180" s="33">
        <v>1.48</v>
      </c>
      <c r="E180" s="12">
        <v>26.99444232639265</v>
      </c>
      <c r="F180" s="12">
        <v>1.762433107703935</v>
      </c>
      <c r="G180" s="12">
        <v>50.64191685283261</v>
      </c>
      <c r="H180" s="12">
        <v>0.8368014332861636</v>
      </c>
      <c r="I180" s="12">
        <v>6.772923130814012</v>
      </c>
      <c r="J180" s="12">
        <v>2.6490509614466236</v>
      </c>
      <c r="K180" s="12">
        <v>0.19853804138034328</v>
      </c>
      <c r="L180" s="4">
        <f t="shared" si="55"/>
        <v>353.46640895275686</v>
      </c>
      <c r="M180" s="4">
        <f t="shared" si="56"/>
        <v>19.99590291508993</v>
      </c>
      <c r="N180" s="4">
        <f t="shared" si="57"/>
        <v>584.3066211409796</v>
      </c>
      <c r="O180" s="4">
        <f t="shared" si="58"/>
        <v>14.1256201287532</v>
      </c>
      <c r="P180" s="4">
        <f t="shared" si="59"/>
        <v>60.763388195297985</v>
      </c>
      <c r="Q180" s="4">
        <f t="shared" si="60"/>
        <v>24.93129191894169</v>
      </c>
      <c r="R180" s="4">
        <f t="shared" si="61"/>
        <v>2.407161270295014</v>
      </c>
      <c r="S180" s="5">
        <f t="shared" si="39"/>
        <v>6.656938472118353</v>
      </c>
      <c r="T180" s="5">
        <f t="shared" si="40"/>
        <v>0.7531776260979691</v>
      </c>
      <c r="U180" s="5">
        <f t="shared" si="41"/>
        <v>24.260187716046484</v>
      </c>
      <c r="V180" s="5">
        <f t="shared" si="42"/>
        <v>0.2660320236828919</v>
      </c>
      <c r="W180" s="5">
        <f t="shared" si="43"/>
        <v>1.1443750419508891</v>
      </c>
      <c r="X180" s="5">
        <f t="shared" si="44"/>
        <v>0.4695384685253041</v>
      </c>
      <c r="Y180" s="5">
        <f t="shared" si="45"/>
        <v>0.04533478730354239</v>
      </c>
      <c r="Z180" s="54">
        <v>49702.4579201949</v>
      </c>
    </row>
    <row r="181" spans="1:25" ht="12.75">
      <c r="A181" s="31">
        <v>38946</v>
      </c>
      <c r="B181" s="35">
        <v>21</v>
      </c>
      <c r="C181" s="35">
        <v>24078</v>
      </c>
      <c r="D181" s="33">
        <v>1.601</v>
      </c>
      <c r="E181" s="13">
        <v>26.896000000000004</v>
      </c>
      <c r="F181" s="13">
        <v>2.1570066</v>
      </c>
      <c r="G181" s="13">
        <v>53.07125414000398</v>
      </c>
      <c r="H181" s="13">
        <v>1.0183811999999999</v>
      </c>
      <c r="I181" s="13">
        <v>4.971870531813303</v>
      </c>
      <c r="J181" s="13">
        <v>2.2894382342009063</v>
      </c>
      <c r="K181" s="13">
        <v>0.12558440839691098</v>
      </c>
      <c r="L181" s="4">
        <f t="shared" si="55"/>
        <v>380.3624089527569</v>
      </c>
      <c r="M181" s="4">
        <f t="shared" si="56"/>
        <v>22.152909515089927</v>
      </c>
      <c r="N181" s="4">
        <f t="shared" si="57"/>
        <v>637.3778752809835</v>
      </c>
      <c r="O181" s="4">
        <f t="shared" si="58"/>
        <v>15.1440013287532</v>
      </c>
      <c r="P181" s="4">
        <f t="shared" si="59"/>
        <v>65.73525872711129</v>
      </c>
      <c r="Q181" s="4">
        <f t="shared" si="60"/>
        <v>27.220730153142597</v>
      </c>
      <c r="R181" s="4">
        <f t="shared" si="61"/>
        <v>2.5327456786919247</v>
      </c>
      <c r="S181" s="5">
        <f t="shared" si="39"/>
        <v>7.165561454480046</v>
      </c>
      <c r="T181" s="5">
        <f t="shared" si="40"/>
        <v>0.834667310909942</v>
      </c>
      <c r="U181" s="5">
        <f t="shared" si="41"/>
        <v>26.471379486709175</v>
      </c>
      <c r="V181" s="5">
        <f t="shared" si="42"/>
        <v>0.2852944182541096</v>
      </c>
      <c r="W181" s="5">
        <f t="shared" si="43"/>
        <v>1.2383716819759814</v>
      </c>
      <c r="X181" s="5">
        <f t="shared" si="44"/>
        <v>0.5128051830494843</v>
      </c>
      <c r="Y181" s="5">
        <f t="shared" si="45"/>
        <v>0.047713823401223404</v>
      </c>
    </row>
    <row r="182" spans="1:26" ht="12.75">
      <c r="A182" s="31">
        <v>38947</v>
      </c>
      <c r="B182" s="35">
        <v>22</v>
      </c>
      <c r="C182" s="35">
        <v>24072</v>
      </c>
      <c r="D182" s="33">
        <v>1.772</v>
      </c>
      <c r="E182" s="12">
        <v>35.0363003453055</v>
      </c>
      <c r="F182" s="12">
        <v>1.8163319986489281</v>
      </c>
      <c r="G182" s="12">
        <v>70.11420165654394</v>
      </c>
      <c r="H182" s="13">
        <v>1.0532066</v>
      </c>
      <c r="I182" s="12">
        <v>8.413522524407838</v>
      </c>
      <c r="J182" s="12">
        <v>3.3919327751166954</v>
      </c>
      <c r="K182" s="12">
        <v>0.4074134993689066</v>
      </c>
      <c r="L182" s="4">
        <f t="shared" si="55"/>
        <v>415.3987092980624</v>
      </c>
      <c r="M182" s="4">
        <f t="shared" si="56"/>
        <v>23.969241513738854</v>
      </c>
      <c r="N182" s="4">
        <f t="shared" si="57"/>
        <v>707.4920769375275</v>
      </c>
      <c r="O182" s="4">
        <f t="shared" si="58"/>
        <v>16.1972079287532</v>
      </c>
      <c r="P182" s="4">
        <f t="shared" si="59"/>
        <v>74.14878125151913</v>
      </c>
      <c r="Q182" s="4">
        <f t="shared" si="60"/>
        <v>30.612662928259294</v>
      </c>
      <c r="R182" s="4">
        <f t="shared" si="61"/>
        <v>2.9401591780608314</v>
      </c>
      <c r="S182" s="5">
        <f t="shared" si="39"/>
        <v>7.827552946892702</v>
      </c>
      <c r="T182" s="5">
        <f t="shared" si="40"/>
        <v>0.9033273471777954</v>
      </c>
      <c r="U182" s="5">
        <f t="shared" si="41"/>
        <v>29.390664545427363</v>
      </c>
      <c r="V182" s="5">
        <f t="shared" si="42"/>
        <v>0.3052115950682308</v>
      </c>
      <c r="W182" s="5">
        <f t="shared" si="43"/>
        <v>1.397220304739493</v>
      </c>
      <c r="X182" s="5">
        <f t="shared" si="44"/>
        <v>0.5768487829951153</v>
      </c>
      <c r="Y182" s="5">
        <f t="shared" si="45"/>
        <v>0.05540280006515425</v>
      </c>
      <c r="Z182" s="54">
        <v>79778.35297189193</v>
      </c>
    </row>
    <row r="183" spans="1:26" ht="12.75">
      <c r="A183" s="31">
        <v>38948</v>
      </c>
      <c r="B183" s="35">
        <v>23</v>
      </c>
      <c r="C183" s="35">
        <v>24067</v>
      </c>
      <c r="D183" s="33">
        <v>1.933</v>
      </c>
      <c r="E183" s="12">
        <v>38.702325364745256</v>
      </c>
      <c r="F183" s="12">
        <v>1.957370987269062</v>
      </c>
      <c r="G183" s="12">
        <v>74.29341482185521</v>
      </c>
      <c r="H183" s="13">
        <v>1.0898232</v>
      </c>
      <c r="I183" s="12">
        <v>8.210078966406371</v>
      </c>
      <c r="J183" s="12">
        <v>3.168195542752212</v>
      </c>
      <c r="K183" s="12">
        <v>0.35524276314854136</v>
      </c>
      <c r="L183" s="4">
        <f t="shared" si="55"/>
        <v>454.10103466280765</v>
      </c>
      <c r="M183" s="4">
        <f t="shared" si="56"/>
        <v>25.926612501007916</v>
      </c>
      <c r="N183" s="4">
        <f t="shared" si="57"/>
        <v>781.7854917593827</v>
      </c>
      <c r="O183" s="4">
        <f t="shared" si="58"/>
        <v>17.287031128753203</v>
      </c>
      <c r="P183" s="4">
        <f t="shared" si="59"/>
        <v>82.3588602179255</v>
      </c>
      <c r="Q183" s="4">
        <f t="shared" si="60"/>
        <v>33.780858471011506</v>
      </c>
      <c r="R183" s="4">
        <f t="shared" si="61"/>
        <v>3.2954019412093727</v>
      </c>
      <c r="S183" s="5">
        <f t="shared" si="39"/>
        <v>8.558616750033222</v>
      </c>
      <c r="T183" s="5">
        <f t="shared" si="40"/>
        <v>0.9772976632282537</v>
      </c>
      <c r="U183" s="5">
        <f t="shared" si="41"/>
        <v>32.48371179454783</v>
      </c>
      <c r="V183" s="5">
        <f t="shared" si="42"/>
        <v>0.325815320563529</v>
      </c>
      <c r="W183" s="5">
        <f t="shared" si="43"/>
        <v>1.5522490960589608</v>
      </c>
      <c r="X183" s="5">
        <f t="shared" si="44"/>
        <v>0.6366808244671467</v>
      </c>
      <c r="Y183" s="5">
        <f t="shared" si="45"/>
        <v>0.062109707089897846</v>
      </c>
      <c r="Z183" s="54">
        <v>75892.78762568899</v>
      </c>
    </row>
    <row r="184" spans="1:26" ht="12.75">
      <c r="A184" s="31">
        <v>38949</v>
      </c>
      <c r="B184" s="35">
        <v>24</v>
      </c>
      <c r="C184" s="35">
        <v>24064</v>
      </c>
      <c r="D184" s="33">
        <v>2.076</v>
      </c>
      <c r="E184" s="12">
        <v>41.18901532189851</v>
      </c>
      <c r="F184" s="12">
        <v>2.1162674427986863</v>
      </c>
      <c r="G184" s="12">
        <v>85.28979631504406</v>
      </c>
      <c r="H184" s="13">
        <v>1.128231</v>
      </c>
      <c r="I184" s="12">
        <v>6.355327410919565</v>
      </c>
      <c r="J184" s="12">
        <v>2.5803239233222466</v>
      </c>
      <c r="K184" s="12">
        <v>0.23896499618781059</v>
      </c>
      <c r="L184" s="4">
        <f t="shared" si="55"/>
        <v>495.2900499847062</v>
      </c>
      <c r="M184" s="4">
        <f t="shared" si="56"/>
        <v>28.042879943806604</v>
      </c>
      <c r="N184" s="4">
        <f t="shared" si="57"/>
        <v>867.0752880744268</v>
      </c>
      <c r="O184" s="4">
        <f t="shared" si="58"/>
        <v>18.415262128753202</v>
      </c>
      <c r="P184" s="4">
        <f t="shared" si="59"/>
        <v>88.71418762884507</v>
      </c>
      <c r="Q184" s="4">
        <f t="shared" si="60"/>
        <v>36.36118239433375</v>
      </c>
      <c r="R184" s="4">
        <f t="shared" si="61"/>
        <v>3.5343669373971833</v>
      </c>
      <c r="S184" s="5">
        <f t="shared" si="39"/>
        <v>9.336085716134589</v>
      </c>
      <c r="T184" s="5">
        <f t="shared" si="40"/>
        <v>1.0572016574560068</v>
      </c>
      <c r="U184" s="5">
        <f t="shared" si="41"/>
        <v>36.03205153234819</v>
      </c>
      <c r="V184" s="5">
        <f t="shared" si="42"/>
        <v>0.3471227934508998</v>
      </c>
      <c r="W184" s="5">
        <f t="shared" si="43"/>
        <v>1.6722388426048922</v>
      </c>
      <c r="X184" s="5">
        <f t="shared" si="44"/>
        <v>0.6853986176059588</v>
      </c>
      <c r="Y184" s="5">
        <f t="shared" si="45"/>
        <v>0.06662187677873015</v>
      </c>
      <c r="Z184" s="54">
        <v>64983.578323095484</v>
      </c>
    </row>
    <row r="185" spans="1:26" ht="12.75">
      <c r="A185" s="31">
        <v>38950</v>
      </c>
      <c r="B185" s="35">
        <v>25</v>
      </c>
      <c r="C185" s="35">
        <v>24062</v>
      </c>
      <c r="D185" s="33">
        <v>2.247</v>
      </c>
      <c r="E185" s="12">
        <v>45.54143702537698</v>
      </c>
      <c r="F185" s="12">
        <v>2.2106388569756406</v>
      </c>
      <c r="G185" s="12">
        <v>86.71819805736855</v>
      </c>
      <c r="H185" s="13">
        <v>1.1684299999999999</v>
      </c>
      <c r="I185" s="12">
        <v>6.6854690133377535</v>
      </c>
      <c r="J185" s="12">
        <v>2.6225277410841383</v>
      </c>
      <c r="K185" s="12">
        <v>0.2838606206370431</v>
      </c>
      <c r="L185" s="4">
        <f t="shared" si="55"/>
        <v>540.8314870100832</v>
      </c>
      <c r="M185" s="4">
        <f t="shared" si="56"/>
        <v>30.253518800782246</v>
      </c>
      <c r="N185" s="4">
        <f t="shared" si="57"/>
        <v>953.7934861317954</v>
      </c>
      <c r="O185" s="4">
        <f t="shared" si="58"/>
        <v>19.583692128753203</v>
      </c>
      <c r="P185" s="4">
        <f t="shared" si="59"/>
        <v>95.39965664218282</v>
      </c>
      <c r="Q185" s="4">
        <f t="shared" si="60"/>
        <v>38.983710135417894</v>
      </c>
      <c r="R185" s="4">
        <f t="shared" si="61"/>
        <v>3.818227558034226</v>
      </c>
      <c r="S185" s="5">
        <f t="shared" si="39"/>
        <v>10.195377047118848</v>
      </c>
      <c r="T185" s="5">
        <f t="shared" si="40"/>
        <v>1.1406363667222033</v>
      </c>
      <c r="U185" s="5">
        <f t="shared" si="41"/>
        <v>39.638994519649046</v>
      </c>
      <c r="V185" s="5">
        <f t="shared" si="42"/>
        <v>0.3691780712161272</v>
      </c>
      <c r="W185" s="5">
        <f t="shared" si="43"/>
        <v>1.7984076241748037</v>
      </c>
      <c r="X185" s="5">
        <f t="shared" si="44"/>
        <v>0.73489364630644</v>
      </c>
      <c r="Y185" s="5">
        <f t="shared" si="45"/>
        <v>0.07197855624321857</v>
      </c>
      <c r="Z185" s="54">
        <v>66266.21525754387</v>
      </c>
    </row>
    <row r="186" spans="1:26" ht="12.75">
      <c r="A186" s="31">
        <v>38951</v>
      </c>
      <c r="B186" s="35">
        <v>26</v>
      </c>
      <c r="C186" s="35">
        <v>24058</v>
      </c>
      <c r="D186" s="33">
        <v>2.348</v>
      </c>
      <c r="E186" s="12">
        <v>45.17791083731855</v>
      </c>
      <c r="F186" s="12">
        <v>2.3695210204712853</v>
      </c>
      <c r="G186" s="12">
        <v>80.8914632387406</v>
      </c>
      <c r="H186" s="13">
        <v>1.2104202</v>
      </c>
      <c r="I186" s="12">
        <v>8.83411814588625</v>
      </c>
      <c r="J186" s="12">
        <v>4.039955795024466</v>
      </c>
      <c r="K186" s="12">
        <v>0.3570563264552719</v>
      </c>
      <c r="L186" s="4">
        <f t="shared" si="55"/>
        <v>586.0093978474017</v>
      </c>
      <c r="M186" s="4">
        <f t="shared" si="56"/>
        <v>32.62303982125353</v>
      </c>
      <c r="N186" s="4">
        <f t="shared" si="57"/>
        <v>1034.684949370536</v>
      </c>
      <c r="O186" s="4">
        <f t="shared" si="58"/>
        <v>20.794112328753204</v>
      </c>
      <c r="P186" s="4">
        <f t="shared" si="59"/>
        <v>104.23377478806907</v>
      </c>
      <c r="Q186" s="4">
        <f t="shared" si="60"/>
        <v>43.02366593044236</v>
      </c>
      <c r="R186" s="4">
        <f t="shared" si="61"/>
        <v>4.175283884489498</v>
      </c>
      <c r="S186" s="5">
        <f t="shared" si="39"/>
        <v>11.04887616857517</v>
      </c>
      <c r="T186" s="5">
        <f t="shared" si="40"/>
        <v>1.230177975136803</v>
      </c>
      <c r="U186" s="5">
        <f t="shared" si="41"/>
        <v>43.007937042586086</v>
      </c>
      <c r="V186" s="5">
        <f t="shared" si="42"/>
        <v>0.39206124167937706</v>
      </c>
      <c r="W186" s="5">
        <f t="shared" si="43"/>
        <v>1.965268943547599</v>
      </c>
      <c r="X186" s="5">
        <f t="shared" si="44"/>
        <v>0.8111869177009168</v>
      </c>
      <c r="Y186" s="5">
        <f t="shared" si="45"/>
        <v>0.07872261908739032</v>
      </c>
      <c r="Z186" s="54">
        <v>61499.24898020185</v>
      </c>
    </row>
    <row r="187" spans="1:26" ht="12.75">
      <c r="A187" s="31">
        <v>38952</v>
      </c>
      <c r="B187" s="35">
        <v>27</v>
      </c>
      <c r="C187" s="35">
        <v>24052</v>
      </c>
      <c r="D187" s="33">
        <v>2.472</v>
      </c>
      <c r="E187" s="12">
        <v>42.45512376928584</v>
      </c>
      <c r="F187" s="12">
        <v>2.4711085576293903</v>
      </c>
      <c r="G187" s="12">
        <v>72.78261072901785</v>
      </c>
      <c r="H187" s="12">
        <v>1.1596539910778727</v>
      </c>
      <c r="I187" s="12">
        <v>8.746105166324206</v>
      </c>
      <c r="J187" s="12">
        <v>3.532673846615073</v>
      </c>
      <c r="K187" s="12">
        <v>0.31006111654631824</v>
      </c>
      <c r="L187" s="4">
        <f t="shared" si="55"/>
        <v>628.4645216166875</v>
      </c>
      <c r="M187" s="4">
        <f t="shared" si="56"/>
        <v>35.09414837888292</v>
      </c>
      <c r="N187" s="4">
        <f t="shared" si="57"/>
        <v>1107.4675600995538</v>
      </c>
      <c r="O187" s="4">
        <f t="shared" si="58"/>
        <v>21.953766319831075</v>
      </c>
      <c r="P187" s="4">
        <f t="shared" si="59"/>
        <v>112.97987995439328</v>
      </c>
      <c r="Q187" s="4">
        <f t="shared" si="60"/>
        <v>46.55633977705744</v>
      </c>
      <c r="R187" s="4">
        <f t="shared" si="61"/>
        <v>4.4853450010358165</v>
      </c>
      <c r="S187" s="5">
        <f t="shared" si="39"/>
        <v>11.852299476356622</v>
      </c>
      <c r="T187" s="5">
        <f t="shared" si="40"/>
        <v>1.3236908119625224</v>
      </c>
      <c r="U187" s="5">
        <f t="shared" si="41"/>
        <v>46.044718114899126</v>
      </c>
      <c r="V187" s="5">
        <f t="shared" si="42"/>
        <v>0.41402912035071415</v>
      </c>
      <c r="W187" s="5">
        <f t="shared" si="43"/>
        <v>2.1307032075217363</v>
      </c>
      <c r="X187" s="5">
        <f t="shared" si="44"/>
        <v>0.878012461453237</v>
      </c>
      <c r="Y187" s="5">
        <f t="shared" si="45"/>
        <v>0.0845897427436324</v>
      </c>
      <c r="Z187" s="54">
        <v>60112.0174257077</v>
      </c>
    </row>
    <row r="188" spans="1:26" ht="12.75">
      <c r="A188" s="31">
        <v>38953</v>
      </c>
      <c r="B188" s="35">
        <v>28</v>
      </c>
      <c r="C188" s="35">
        <v>24047</v>
      </c>
      <c r="D188" s="33">
        <v>2.62</v>
      </c>
      <c r="E188" s="12">
        <v>40.557780370653155</v>
      </c>
      <c r="F188" s="12">
        <v>2.5030306645336347</v>
      </c>
      <c r="G188" s="12">
        <v>66.2234444141652</v>
      </c>
      <c r="H188" s="12">
        <v>0.6546328649660592</v>
      </c>
      <c r="I188" s="12">
        <v>9.42488743538996</v>
      </c>
      <c r="J188" s="12">
        <v>4.851502199140186</v>
      </c>
      <c r="K188" s="12">
        <v>0.3613415171976147</v>
      </c>
      <c r="L188" s="4">
        <f t="shared" si="55"/>
        <v>669.0223019873407</v>
      </c>
      <c r="M188" s="4">
        <f t="shared" si="56"/>
        <v>37.59717904341655</v>
      </c>
      <c r="N188" s="4">
        <f t="shared" si="57"/>
        <v>1173.691004513719</v>
      </c>
      <c r="O188" s="4">
        <f t="shared" si="58"/>
        <v>22.608399184797136</v>
      </c>
      <c r="P188" s="4">
        <f t="shared" si="59"/>
        <v>122.40476738978325</v>
      </c>
      <c r="Q188" s="4">
        <f t="shared" si="60"/>
        <v>51.40784197619762</v>
      </c>
      <c r="R188" s="4">
        <f t="shared" si="61"/>
        <v>4.846686518233431</v>
      </c>
      <c r="S188" s="5">
        <f t="shared" si="39"/>
        <v>12.619807717447406</v>
      </c>
      <c r="T188" s="5">
        <f t="shared" si="40"/>
        <v>1.4183956763083754</v>
      </c>
      <c r="U188" s="5">
        <f t="shared" si="41"/>
        <v>48.80820911189417</v>
      </c>
      <c r="V188" s="5">
        <f t="shared" si="42"/>
        <v>0.4264635867353092</v>
      </c>
      <c r="W188" s="5">
        <f t="shared" si="43"/>
        <v>2.3089284521148454</v>
      </c>
      <c r="X188" s="5">
        <f t="shared" si="44"/>
        <v>0.9697091995011121</v>
      </c>
      <c r="Y188" s="5">
        <f t="shared" si="45"/>
        <v>0.09142333782470514</v>
      </c>
      <c r="Z188" s="54">
        <v>64773.24199153754</v>
      </c>
    </row>
    <row r="189" spans="1:26" ht="12.75">
      <c r="A189" s="31">
        <v>38954</v>
      </c>
      <c r="B189" s="35">
        <v>29</v>
      </c>
      <c r="C189" s="35">
        <v>24044</v>
      </c>
      <c r="D189" s="33">
        <v>2.85</v>
      </c>
      <c r="E189" s="12">
        <v>42.911351219087926</v>
      </c>
      <c r="F189" s="12">
        <v>2.533053113700161</v>
      </c>
      <c r="G189" s="12">
        <v>81.20088118831536</v>
      </c>
      <c r="H189" s="12">
        <v>0.965682396602266</v>
      </c>
      <c r="I189" s="12">
        <v>9.749306219070494</v>
      </c>
      <c r="J189" s="12">
        <v>4.215803994851688</v>
      </c>
      <c r="K189" s="12">
        <v>0.4487511540458188</v>
      </c>
      <c r="L189" s="4">
        <f t="shared" si="55"/>
        <v>711.9336532064286</v>
      </c>
      <c r="M189" s="4">
        <f t="shared" si="56"/>
        <v>40.130232157116716</v>
      </c>
      <c r="N189" s="4">
        <f t="shared" si="57"/>
        <v>1254.8918857020344</v>
      </c>
      <c r="O189" s="4">
        <f t="shared" si="58"/>
        <v>23.5740815813994</v>
      </c>
      <c r="P189" s="4">
        <f t="shared" si="59"/>
        <v>132.15407360885374</v>
      </c>
      <c r="Q189" s="4">
        <f t="shared" si="60"/>
        <v>55.623645971049314</v>
      </c>
      <c r="R189" s="4">
        <f t="shared" si="61"/>
        <v>5.29543767227925</v>
      </c>
      <c r="S189" s="5">
        <f t="shared" si="39"/>
        <v>13.430922687341376</v>
      </c>
      <c r="T189" s="5">
        <f t="shared" si="40"/>
        <v>1.5141468396662905</v>
      </c>
      <c r="U189" s="5">
        <f t="shared" si="41"/>
        <v>52.191477528782</v>
      </c>
      <c r="V189" s="5">
        <f t="shared" si="42"/>
        <v>0.4447347947647134</v>
      </c>
      <c r="W189" s="5">
        <f t="shared" si="43"/>
        <v>2.4931412322814865</v>
      </c>
      <c r="X189" s="5">
        <f t="shared" si="44"/>
        <v>1.0493630765458313</v>
      </c>
      <c r="Y189" s="5">
        <f t="shared" si="45"/>
        <v>0.09990062086782016</v>
      </c>
      <c r="Z189" s="54">
        <v>80595.57357067383</v>
      </c>
    </row>
    <row r="190" spans="1:26" ht="12.75">
      <c r="A190" s="31">
        <v>38955</v>
      </c>
      <c r="B190" s="35">
        <v>30</v>
      </c>
      <c r="C190" s="35">
        <v>24040</v>
      </c>
      <c r="D190" s="33">
        <v>2.827</v>
      </c>
      <c r="E190" s="12">
        <v>48.65254125089908</v>
      </c>
      <c r="F190" s="12">
        <v>2.878924876771807</v>
      </c>
      <c r="G190" s="12">
        <v>95.19178816210037</v>
      </c>
      <c r="H190" s="12">
        <v>0.9913584672390273</v>
      </c>
      <c r="I190" s="12">
        <v>8.63526659350729</v>
      </c>
      <c r="J190" s="12">
        <v>3.528093186094527</v>
      </c>
      <c r="K190" s="12">
        <v>0.4918558729470067</v>
      </c>
      <c r="L190" s="4">
        <f t="shared" si="55"/>
        <v>760.5861944573277</v>
      </c>
      <c r="M190" s="4">
        <f t="shared" si="56"/>
        <v>43.00915703388852</v>
      </c>
      <c r="N190" s="4">
        <f t="shared" si="57"/>
        <v>1350.0836738641349</v>
      </c>
      <c r="O190" s="4">
        <f t="shared" si="58"/>
        <v>24.56544004863843</v>
      </c>
      <c r="P190" s="4">
        <f t="shared" si="59"/>
        <v>140.78934020236102</v>
      </c>
      <c r="Q190" s="4">
        <f t="shared" si="60"/>
        <v>59.151739157143844</v>
      </c>
      <c r="R190" s="4">
        <f t="shared" si="61"/>
        <v>5.787293545226256</v>
      </c>
      <c r="S190" s="5">
        <f t="shared" si="39"/>
        <v>14.351160474452739</v>
      </c>
      <c r="T190" s="5">
        <f t="shared" si="40"/>
        <v>1.6230410674352609</v>
      </c>
      <c r="U190" s="5">
        <f t="shared" si="41"/>
        <v>56.159886600005606</v>
      </c>
      <c r="V190" s="5">
        <f t="shared" si="42"/>
        <v>0.4635142930974373</v>
      </c>
      <c r="W190" s="5">
        <f t="shared" si="43"/>
        <v>2.65649104475004</v>
      </c>
      <c r="X190" s="5">
        <f t="shared" si="44"/>
        <v>1.1161076905857092</v>
      </c>
      <c r="Y190" s="5">
        <f t="shared" si="45"/>
        <v>0.10919785158546713</v>
      </c>
      <c r="Z190" s="54">
        <v>93347.3995929529</v>
      </c>
    </row>
    <row r="191" spans="1:26" ht="12.75">
      <c r="A191" s="31">
        <v>38956</v>
      </c>
      <c r="B191" s="35">
        <v>31</v>
      </c>
      <c r="C191" s="35">
        <v>24038</v>
      </c>
      <c r="D191" s="33">
        <v>3.091</v>
      </c>
      <c r="E191" s="12">
        <v>54.776098002144835</v>
      </c>
      <c r="F191" s="12">
        <v>2.8406867608789703</v>
      </c>
      <c r="G191" s="12">
        <v>104.69888427440027</v>
      </c>
      <c r="H191" s="12">
        <v>0.563651377162189</v>
      </c>
      <c r="I191" s="12">
        <v>7.523188038651244</v>
      </c>
      <c r="J191" s="12">
        <v>3.1797067697987584</v>
      </c>
      <c r="K191" s="12">
        <v>0.3401471415504418</v>
      </c>
      <c r="L191" s="4">
        <f t="shared" si="55"/>
        <v>815.3622924594725</v>
      </c>
      <c r="M191" s="4">
        <f t="shared" si="56"/>
        <v>45.849843794767494</v>
      </c>
      <c r="N191" s="4">
        <f t="shared" si="57"/>
        <v>1454.7825581385353</v>
      </c>
      <c r="O191" s="4">
        <f t="shared" si="58"/>
        <v>25.129091425800617</v>
      </c>
      <c r="P191" s="4">
        <f t="shared" si="59"/>
        <v>148.31252824101227</v>
      </c>
      <c r="Q191" s="4">
        <f t="shared" si="60"/>
        <v>62.3314459269426</v>
      </c>
      <c r="R191" s="4">
        <f t="shared" si="61"/>
        <v>6.127440686776698</v>
      </c>
      <c r="S191" s="5">
        <f t="shared" si="39"/>
        <v>15.385986182694765</v>
      </c>
      <c r="T191" s="5">
        <f t="shared" si="40"/>
        <v>1.730384320268453</v>
      </c>
      <c r="U191" s="5">
        <f t="shared" si="41"/>
        <v>60.520116404798046</v>
      </c>
      <c r="V191" s="5">
        <f t="shared" si="42"/>
        <v>0.47418902865226564</v>
      </c>
      <c r="W191" s="5">
        <f t="shared" si="43"/>
        <v>2.7986755474716354</v>
      </c>
      <c r="X191" s="5">
        <f t="shared" si="44"/>
        <v>1.1762020081729414</v>
      </c>
      <c r="Y191" s="5">
        <f t="shared" si="45"/>
        <v>0.11562555518437101</v>
      </c>
      <c r="Z191" s="54">
        <v>87412.58010131404</v>
      </c>
    </row>
    <row r="192" spans="1:26" ht="12.75">
      <c r="A192" s="31">
        <v>38957</v>
      </c>
      <c r="B192" s="35">
        <v>32</v>
      </c>
      <c r="C192" s="35">
        <v>24037</v>
      </c>
      <c r="D192" s="33">
        <v>3.221</v>
      </c>
      <c r="E192" s="12">
        <v>63.95999429859783</v>
      </c>
      <c r="F192" s="12">
        <v>2.9591388867190114</v>
      </c>
      <c r="G192" s="12">
        <v>111.5121736731832</v>
      </c>
      <c r="H192" s="12">
        <v>0.6774258275692883</v>
      </c>
      <c r="I192" s="12">
        <v>7.492115890123369</v>
      </c>
      <c r="J192" s="12">
        <v>3.541532463466635</v>
      </c>
      <c r="K192" s="12">
        <v>0.33815797593745206</v>
      </c>
      <c r="L192" s="4">
        <f t="shared" si="55"/>
        <v>879.3222867580704</v>
      </c>
      <c r="M192" s="4">
        <f t="shared" si="56"/>
        <v>48.808982681486505</v>
      </c>
      <c r="N192" s="4">
        <f t="shared" si="57"/>
        <v>1566.2947318117185</v>
      </c>
      <c r="O192" s="4">
        <f t="shared" si="58"/>
        <v>25.806517253369904</v>
      </c>
      <c r="P192" s="4">
        <f t="shared" si="59"/>
        <v>155.80464413113563</v>
      </c>
      <c r="Q192" s="4">
        <f t="shared" si="60"/>
        <v>65.87297839040923</v>
      </c>
      <c r="R192" s="4">
        <f t="shared" si="61"/>
        <v>6.46559866271415</v>
      </c>
      <c r="S192" s="5">
        <f t="shared" si="39"/>
        <v>16.593609405227806</v>
      </c>
      <c r="T192" s="5">
        <f t="shared" si="40"/>
        <v>1.8421395801740883</v>
      </c>
      <c r="U192" s="5">
        <f t="shared" si="41"/>
        <v>65.16182268218657</v>
      </c>
      <c r="V192" s="5">
        <f t="shared" si="42"/>
        <v>0.4869923961446349</v>
      </c>
      <c r="W192" s="5">
        <f t="shared" si="43"/>
        <v>2.9401750042801984</v>
      </c>
      <c r="X192" s="5">
        <f t="shared" si="44"/>
        <v>1.2430828721508353</v>
      </c>
      <c r="Y192" s="5">
        <f t="shared" si="45"/>
        <v>0.12201171333390767</v>
      </c>
      <c r="Z192" s="54">
        <v>90934.45865016224</v>
      </c>
    </row>
    <row r="193" spans="1:26" ht="12.75">
      <c r="A193" s="31">
        <v>38958</v>
      </c>
      <c r="B193" s="35">
        <v>33</v>
      </c>
      <c r="C193" s="35">
        <v>24034</v>
      </c>
      <c r="D193" s="33">
        <v>3.395</v>
      </c>
      <c r="E193" s="12">
        <v>61.66798014992834</v>
      </c>
      <c r="F193" s="12">
        <v>2.8859195275288525</v>
      </c>
      <c r="G193" s="12">
        <v>100.17938449118333</v>
      </c>
      <c r="H193" s="12">
        <v>1.1303975796698271</v>
      </c>
      <c r="I193" s="12">
        <v>8.674331674411144</v>
      </c>
      <c r="J193" s="12">
        <v>3.6117286185356186</v>
      </c>
      <c r="K193" s="12">
        <v>0.3642575739992072</v>
      </c>
      <c r="L193" s="4">
        <f t="shared" si="55"/>
        <v>940.9902669079987</v>
      </c>
      <c r="M193" s="4">
        <f t="shared" si="56"/>
        <v>51.69490220901536</v>
      </c>
      <c r="N193" s="4">
        <f t="shared" si="57"/>
        <v>1666.4741163029018</v>
      </c>
      <c r="O193" s="4">
        <f t="shared" si="58"/>
        <v>26.93691483303973</v>
      </c>
      <c r="P193" s="4">
        <f t="shared" si="59"/>
        <v>164.47897580554678</v>
      </c>
      <c r="Q193" s="4">
        <f t="shared" si="60"/>
        <v>69.48470700894485</v>
      </c>
      <c r="R193" s="4">
        <f t="shared" si="61"/>
        <v>6.829856236713358</v>
      </c>
      <c r="S193" s="5">
        <f t="shared" si="39"/>
        <v>17.759556672608316</v>
      </c>
      <c r="T193" s="5">
        <f t="shared" si="40"/>
        <v>1.951302957644118</v>
      </c>
      <c r="U193" s="5">
        <f t="shared" si="41"/>
        <v>69.3381924067114</v>
      </c>
      <c r="V193" s="5">
        <f t="shared" si="42"/>
        <v>0.5083874747552144</v>
      </c>
      <c r="W193" s="5">
        <f t="shared" si="43"/>
        <v>3.104254948214863</v>
      </c>
      <c r="X193" s="5">
        <f t="shared" si="44"/>
        <v>1.3114031413521423</v>
      </c>
      <c r="Y193" s="5">
        <f t="shared" si="45"/>
        <v>0.1289016721716393</v>
      </c>
      <c r="Z193" s="54">
        <v>79132.41810006175</v>
      </c>
    </row>
    <row r="194" spans="1:26" ht="12.75">
      <c r="A194" s="31">
        <v>38959</v>
      </c>
      <c r="B194" s="35">
        <v>34</v>
      </c>
      <c r="C194" s="35">
        <v>24029</v>
      </c>
      <c r="D194" s="33">
        <v>3.488</v>
      </c>
      <c r="E194" s="12">
        <v>55.95376695648109</v>
      </c>
      <c r="F194" s="12">
        <v>3.12804707068145</v>
      </c>
      <c r="G194" s="12">
        <v>88.57215378681768</v>
      </c>
      <c r="H194" s="12">
        <v>1.1612975820480032</v>
      </c>
      <c r="I194" s="12">
        <v>8.723768326810248</v>
      </c>
      <c r="J194" s="12">
        <v>3.991672874306748</v>
      </c>
      <c r="K194" s="12">
        <v>0.38848688577569956</v>
      </c>
      <c r="L194" s="4">
        <f t="shared" si="55"/>
        <v>996.9440338644798</v>
      </c>
      <c r="M194" s="4">
        <f t="shared" si="56"/>
        <v>54.82294927969681</v>
      </c>
      <c r="N194" s="4">
        <f t="shared" si="57"/>
        <v>1755.0462700897194</v>
      </c>
      <c r="O194" s="4">
        <f t="shared" si="58"/>
        <v>28.098212415087733</v>
      </c>
      <c r="P194" s="4">
        <f t="shared" si="59"/>
        <v>173.20274413235703</v>
      </c>
      <c r="Q194" s="4">
        <f t="shared" si="60"/>
        <v>73.4763798832516</v>
      </c>
      <c r="R194" s="4">
        <f t="shared" si="61"/>
        <v>7.218343122489057</v>
      </c>
      <c r="S194" s="5">
        <f t="shared" si="39"/>
        <v>18.81950200844513</v>
      </c>
      <c r="T194" s="5">
        <f t="shared" si="40"/>
        <v>2.069806466625367</v>
      </c>
      <c r="U194" s="5">
        <f t="shared" si="41"/>
        <v>73.038672857369</v>
      </c>
      <c r="V194" s="5">
        <f t="shared" si="42"/>
        <v>0.5304152961622954</v>
      </c>
      <c r="W194" s="5">
        <f t="shared" si="43"/>
        <v>3.2695811202479153</v>
      </c>
      <c r="X194" s="5">
        <f t="shared" si="44"/>
        <v>1.3870275881244716</v>
      </c>
      <c r="Y194" s="5">
        <f t="shared" si="45"/>
        <v>0.13626203505601717</v>
      </c>
      <c r="Z194" s="54">
        <v>63511.85701529306</v>
      </c>
    </row>
    <row r="195" spans="1:26" ht="12.75">
      <c r="A195" s="31">
        <v>38960</v>
      </c>
      <c r="B195" s="35">
        <v>35</v>
      </c>
      <c r="C195" s="35">
        <v>24021</v>
      </c>
      <c r="D195" s="33">
        <v>3.737</v>
      </c>
      <c r="E195" s="12">
        <v>55.09755211358855</v>
      </c>
      <c r="F195" s="12">
        <v>3.1945054783165605</v>
      </c>
      <c r="G195" s="12">
        <v>91.38409198278147</v>
      </c>
      <c r="H195" s="12">
        <v>1.2293420095637448</v>
      </c>
      <c r="I195" s="12">
        <v>8.032221026048777</v>
      </c>
      <c r="J195" s="12">
        <v>3.4024181120914316</v>
      </c>
      <c r="K195" s="12">
        <v>0.4922251065193354</v>
      </c>
      <c r="L195" s="4">
        <f t="shared" si="55"/>
        <v>1052.0415859780683</v>
      </c>
      <c r="M195" s="4">
        <f t="shared" si="56"/>
        <v>58.017454758013365</v>
      </c>
      <c r="N195" s="4">
        <f t="shared" si="57"/>
        <v>1846.4303620725009</v>
      </c>
      <c r="O195" s="4">
        <f t="shared" si="58"/>
        <v>29.327554424651478</v>
      </c>
      <c r="P195" s="4">
        <f t="shared" si="59"/>
        <v>181.2349651584058</v>
      </c>
      <c r="Q195" s="4">
        <f t="shared" si="60"/>
        <v>76.87879799534302</v>
      </c>
      <c r="R195" s="4">
        <f t="shared" si="61"/>
        <v>7.710568229008392</v>
      </c>
      <c r="S195" s="5">
        <f t="shared" si="39"/>
        <v>19.866203047319086</v>
      </c>
      <c r="T195" s="5">
        <f t="shared" si="40"/>
        <v>2.1911425401302913</v>
      </c>
      <c r="U195" s="5">
        <f t="shared" si="41"/>
        <v>76.86733949762711</v>
      </c>
      <c r="V195" s="5">
        <f t="shared" si="42"/>
        <v>0.5538061982024858</v>
      </c>
      <c r="W195" s="5">
        <f t="shared" si="43"/>
        <v>3.42234628849144</v>
      </c>
      <c r="X195" s="5">
        <f t="shared" si="44"/>
        <v>1.451739010477815</v>
      </c>
      <c r="Y195" s="5">
        <f t="shared" si="45"/>
        <v>0.14560233748296103</v>
      </c>
      <c r="Z195" s="54">
        <v>78257.33500661736</v>
      </c>
    </row>
    <row r="196" spans="1:26" ht="12.75">
      <c r="A196" s="31">
        <v>38961</v>
      </c>
      <c r="B196" s="35">
        <v>36</v>
      </c>
      <c r="C196" s="35">
        <v>24018</v>
      </c>
      <c r="D196" s="33">
        <v>3.827</v>
      </c>
      <c r="E196" s="12">
        <v>53.14394426034051</v>
      </c>
      <c r="F196" s="12">
        <v>3.124476633686372</v>
      </c>
      <c r="G196" s="12">
        <v>89.30305676979202</v>
      </c>
      <c r="H196" s="12">
        <v>1.743810386160379</v>
      </c>
      <c r="I196" s="12">
        <v>7.728003148111654</v>
      </c>
      <c r="J196" s="12">
        <v>4.097392718530163</v>
      </c>
      <c r="K196" s="12">
        <v>0.3847160797371741</v>
      </c>
      <c r="L196" s="4">
        <f t="shared" si="55"/>
        <v>1105.1855302384088</v>
      </c>
      <c r="M196" s="4">
        <f t="shared" si="56"/>
        <v>61.141931391699735</v>
      </c>
      <c r="N196" s="4">
        <f t="shared" si="57"/>
        <v>1935.7334188422928</v>
      </c>
      <c r="O196" s="4">
        <f t="shared" si="58"/>
        <v>31.071364810811858</v>
      </c>
      <c r="P196" s="4">
        <f t="shared" si="59"/>
        <v>188.96296830651744</v>
      </c>
      <c r="Q196" s="4">
        <f t="shared" si="60"/>
        <v>80.97619071387318</v>
      </c>
      <c r="R196" s="4">
        <f t="shared" si="61"/>
        <v>8.095284308745565</v>
      </c>
      <c r="S196" s="5">
        <f aca="true" t="shared" si="62" ref="S196:S259">L196*453.6/C196</f>
        <v>20.872352257312944</v>
      </c>
      <c r="T196" s="5">
        <f aca="true" t="shared" si="63" ref="T196:T259">M196*2*453.6/C196</f>
        <v>2.30943293190732</v>
      </c>
      <c r="U196" s="5">
        <f aca="true" t="shared" si="64" ref="U196:U259">N196*1000/C196</f>
        <v>80.59511278384099</v>
      </c>
      <c r="V196" s="5">
        <f aca="true" t="shared" si="65" ref="V196:V259">O196*453.6/C196</f>
        <v>0.5868086884080381</v>
      </c>
      <c r="W196" s="5">
        <f aca="true" t="shared" si="66" ref="W196:W259">P196*453.6/C196</f>
        <v>3.5687235583244363</v>
      </c>
      <c r="X196" s="5">
        <f aca="true" t="shared" si="67" ref="X196:X259">Q196*453.6/C196</f>
        <v>1.5293030272217867</v>
      </c>
      <c r="Y196" s="5">
        <f aca="true" t="shared" si="68" ref="Y196:Y259">R196*453.6/C196</f>
        <v>0.15288620877870715</v>
      </c>
      <c r="Z196" s="54">
        <v>73780.4986918284</v>
      </c>
    </row>
    <row r="197" spans="1:26" ht="12.75">
      <c r="A197" s="31">
        <v>38962</v>
      </c>
      <c r="B197" s="35">
        <v>37</v>
      </c>
      <c r="C197" s="35">
        <v>24011</v>
      </c>
      <c r="D197" s="33">
        <v>4.12</v>
      </c>
      <c r="E197" s="12">
        <v>51.25978077559097</v>
      </c>
      <c r="F197" s="12">
        <v>3.5958784272018383</v>
      </c>
      <c r="G197" s="12">
        <v>81.90761958229984</v>
      </c>
      <c r="H197" s="12">
        <v>1.3519695121348154</v>
      </c>
      <c r="I197" s="12">
        <v>9.713680592555532</v>
      </c>
      <c r="J197" s="12">
        <v>4.566756384072371</v>
      </c>
      <c r="K197" s="12">
        <v>0.43331116409601206</v>
      </c>
      <c r="L197" s="4">
        <f t="shared" si="55"/>
        <v>1156.4453110139998</v>
      </c>
      <c r="M197" s="4">
        <f t="shared" si="56"/>
        <v>64.73780981890157</v>
      </c>
      <c r="N197" s="4">
        <f t="shared" si="57"/>
        <v>2017.6410384245928</v>
      </c>
      <c r="O197" s="4">
        <f t="shared" si="58"/>
        <v>32.42333432294667</v>
      </c>
      <c r="P197" s="4">
        <f t="shared" si="59"/>
        <v>198.67664889907297</v>
      </c>
      <c r="Q197" s="4">
        <f t="shared" si="60"/>
        <v>85.54294709794556</v>
      </c>
      <c r="R197" s="4">
        <f t="shared" si="61"/>
        <v>8.528595472841577</v>
      </c>
      <c r="S197" s="5">
        <f t="shared" si="62"/>
        <v>21.84680326000376</v>
      </c>
      <c r="T197" s="5">
        <f t="shared" si="63"/>
        <v>2.4459681424225357</v>
      </c>
      <c r="U197" s="5">
        <f t="shared" si="64"/>
        <v>84.02986291385585</v>
      </c>
      <c r="V197" s="5">
        <f t="shared" si="65"/>
        <v>0.6125202802419146</v>
      </c>
      <c r="W197" s="5">
        <f t="shared" si="66"/>
        <v>3.7532684161684022</v>
      </c>
      <c r="X197" s="5">
        <f t="shared" si="67"/>
        <v>1.6160210238485737</v>
      </c>
      <c r="Y197" s="5">
        <f t="shared" si="68"/>
        <v>0.16111660932409894</v>
      </c>
      <c r="Z197" s="54">
        <v>62500.265098452524</v>
      </c>
    </row>
    <row r="198" spans="1:26" ht="12.75">
      <c r="A198" s="31">
        <v>38963</v>
      </c>
      <c r="B198" s="35">
        <v>38</v>
      </c>
      <c r="C198" s="35">
        <v>23996</v>
      </c>
      <c r="D198" s="33">
        <v>4.156</v>
      </c>
      <c r="E198" s="12">
        <v>49.96649628272982</v>
      </c>
      <c r="F198" s="12">
        <v>3.616435506808444</v>
      </c>
      <c r="G198" s="12">
        <v>88.408681580575</v>
      </c>
      <c r="H198" s="12">
        <v>1.3801006590373794</v>
      </c>
      <c r="I198" s="12">
        <v>9.502945645308957</v>
      </c>
      <c r="J198" s="12">
        <v>3.858628829253099</v>
      </c>
      <c r="K198" s="12">
        <v>0.44773265851591026</v>
      </c>
      <c r="L198" s="4">
        <f t="shared" si="55"/>
        <v>1206.4118072967296</v>
      </c>
      <c r="M198" s="4">
        <f t="shared" si="56"/>
        <v>68.35424532571001</v>
      </c>
      <c r="N198" s="4">
        <f t="shared" si="57"/>
        <v>2106.0497200051677</v>
      </c>
      <c r="O198" s="4">
        <f t="shared" si="58"/>
        <v>33.803434981984054</v>
      </c>
      <c r="P198" s="4">
        <f t="shared" si="59"/>
        <v>208.17959454438193</v>
      </c>
      <c r="Q198" s="4">
        <f t="shared" si="60"/>
        <v>89.40157592719865</v>
      </c>
      <c r="R198" s="4">
        <f t="shared" si="61"/>
        <v>8.976328131357487</v>
      </c>
      <c r="S198" s="5">
        <f t="shared" si="62"/>
        <v>22.804983988572953</v>
      </c>
      <c r="T198" s="5">
        <f t="shared" si="63"/>
        <v>2.584221176841312</v>
      </c>
      <c r="U198" s="5">
        <f t="shared" si="64"/>
        <v>87.76669945012367</v>
      </c>
      <c r="V198" s="5">
        <f t="shared" si="65"/>
        <v>0.6389914197294536</v>
      </c>
      <c r="W198" s="5">
        <f t="shared" si="66"/>
        <v>3.935250211924139</v>
      </c>
      <c r="X198" s="5">
        <f t="shared" si="67"/>
        <v>1.6899714469318765</v>
      </c>
      <c r="Y198" s="5">
        <f t="shared" si="68"/>
        <v>0.16968088182962812</v>
      </c>
      <c r="Z198" s="54">
        <v>73206.59145670386</v>
      </c>
    </row>
    <row r="199" spans="1:26" ht="12.75">
      <c r="A199" s="31">
        <v>38964</v>
      </c>
      <c r="B199" s="35">
        <v>39</v>
      </c>
      <c r="C199" s="35">
        <v>23980</v>
      </c>
      <c r="D199" s="33">
        <v>4.322</v>
      </c>
      <c r="E199" s="12">
        <v>50.94091687883496</v>
      </c>
      <c r="F199" s="12">
        <v>3.1240014076878913</v>
      </c>
      <c r="G199" s="12">
        <v>75.35639300860991</v>
      </c>
      <c r="H199" s="12">
        <v>1.7257198442064998</v>
      </c>
      <c r="I199" s="12">
        <v>14.44742251494134</v>
      </c>
      <c r="J199" s="12">
        <v>5.701000123328156</v>
      </c>
      <c r="K199" s="12">
        <v>0.6194367351646838</v>
      </c>
      <c r="L199" s="4">
        <f t="shared" si="55"/>
        <v>1257.3527241755646</v>
      </c>
      <c r="M199" s="4">
        <f t="shared" si="56"/>
        <v>71.4782467333979</v>
      </c>
      <c r="N199" s="4">
        <f t="shared" si="57"/>
        <v>2181.4061130137775</v>
      </c>
      <c r="O199" s="4">
        <f t="shared" si="58"/>
        <v>35.529154826190556</v>
      </c>
      <c r="P199" s="4">
        <f t="shared" si="59"/>
        <v>222.62701705932326</v>
      </c>
      <c r="Q199" s="4">
        <f t="shared" si="60"/>
        <v>95.1025760505268</v>
      </c>
      <c r="R199" s="4">
        <f t="shared" si="61"/>
        <v>9.59576486652217</v>
      </c>
      <c r="S199" s="5">
        <f t="shared" si="62"/>
        <v>23.783786308842206</v>
      </c>
      <c r="T199" s="5">
        <f t="shared" si="63"/>
        <v>2.70413116916341</v>
      </c>
      <c r="U199" s="5">
        <f t="shared" si="64"/>
        <v>90.96772781542025</v>
      </c>
      <c r="V199" s="5">
        <f t="shared" si="65"/>
        <v>0.6720610771125954</v>
      </c>
      <c r="W199" s="5">
        <f t="shared" si="66"/>
        <v>4.211159922356507</v>
      </c>
      <c r="X199" s="5">
        <f t="shared" si="67"/>
        <v>1.7989378021901152</v>
      </c>
      <c r="Y199" s="5">
        <f t="shared" si="68"/>
        <v>0.18151121532337186</v>
      </c>
      <c r="Z199" s="54">
        <v>65438.220482714074</v>
      </c>
    </row>
    <row r="200" spans="1:26" ht="12.75">
      <c r="A200" s="31">
        <v>38965</v>
      </c>
      <c r="B200" s="35">
        <v>40</v>
      </c>
      <c r="C200" s="35">
        <v>23976</v>
      </c>
      <c r="D200" s="33">
        <v>4.309</v>
      </c>
      <c r="E200" s="12">
        <v>46.08853456677742</v>
      </c>
      <c r="F200" s="12">
        <v>3.960836939764687</v>
      </c>
      <c r="G200" s="12">
        <v>80.70816639127943</v>
      </c>
      <c r="H200" s="12">
        <v>2.0543655276763935</v>
      </c>
      <c r="I200" s="12">
        <v>9.651720522876262</v>
      </c>
      <c r="J200" s="12">
        <v>4.631112087550963</v>
      </c>
      <c r="K200" s="12">
        <v>0.4999428984388724</v>
      </c>
      <c r="L200" s="4">
        <f t="shared" si="55"/>
        <v>1303.4412587423421</v>
      </c>
      <c r="M200" s="4">
        <f t="shared" si="56"/>
        <v>75.43908367316259</v>
      </c>
      <c r="N200" s="4">
        <f t="shared" si="57"/>
        <v>2262.114279405057</v>
      </c>
      <c r="O200" s="4">
        <f t="shared" si="58"/>
        <v>37.58352035386695</v>
      </c>
      <c r="P200" s="4">
        <f t="shared" si="59"/>
        <v>232.27873758219954</v>
      </c>
      <c r="Q200" s="4">
        <f t="shared" si="60"/>
        <v>99.73368813807777</v>
      </c>
      <c r="R200" s="4">
        <f t="shared" si="61"/>
        <v>10.095707764961043</v>
      </c>
      <c r="S200" s="5">
        <f t="shared" si="62"/>
        <v>24.65969948971999</v>
      </c>
      <c r="T200" s="5">
        <f t="shared" si="63"/>
        <v>2.8544518146602065</v>
      </c>
      <c r="U200" s="5">
        <f t="shared" si="64"/>
        <v>94.34911075263</v>
      </c>
      <c r="V200" s="5">
        <f t="shared" si="65"/>
        <v>0.7110395742623478</v>
      </c>
      <c r="W200" s="5">
        <f t="shared" si="66"/>
        <v>4.394462602906478</v>
      </c>
      <c r="X200" s="5">
        <f t="shared" si="67"/>
        <v>1.886853559369039</v>
      </c>
      <c r="Y200" s="5">
        <f t="shared" si="68"/>
        <v>0.1909998766343981</v>
      </c>
      <c r="Z200" s="54">
        <v>74162.68425821149</v>
      </c>
    </row>
    <row r="201" spans="1:26" ht="12.75">
      <c r="A201" s="31">
        <v>38966</v>
      </c>
      <c r="B201" s="35">
        <v>41</v>
      </c>
      <c r="C201" s="35">
        <v>23968</v>
      </c>
      <c r="D201" s="33">
        <v>4.537</v>
      </c>
      <c r="E201" s="12">
        <v>52.457604163642</v>
      </c>
      <c r="F201" s="12">
        <v>3.9907311300490624</v>
      </c>
      <c r="G201" s="12">
        <v>113.08897224776253</v>
      </c>
      <c r="H201" s="12">
        <v>2.147923229724312</v>
      </c>
      <c r="I201" s="12">
        <v>8.312631197908445</v>
      </c>
      <c r="J201" s="12">
        <v>3.777814274890212</v>
      </c>
      <c r="K201" s="12">
        <v>0.5085196106404662</v>
      </c>
      <c r="L201" s="4">
        <f t="shared" si="55"/>
        <v>1355.898862905984</v>
      </c>
      <c r="M201" s="4">
        <f t="shared" si="56"/>
        <v>79.42981480321164</v>
      </c>
      <c r="N201" s="4">
        <f t="shared" si="57"/>
        <v>2375.2032516528197</v>
      </c>
      <c r="O201" s="4">
        <f t="shared" si="58"/>
        <v>39.731443583591265</v>
      </c>
      <c r="P201" s="4">
        <f t="shared" si="59"/>
        <v>240.59136878010798</v>
      </c>
      <c r="Q201" s="4">
        <f t="shared" si="60"/>
        <v>103.51150241296799</v>
      </c>
      <c r="R201" s="4">
        <f t="shared" si="61"/>
        <v>10.604227375601509</v>
      </c>
      <c r="S201" s="5">
        <f t="shared" si="62"/>
        <v>25.660702779295494</v>
      </c>
      <c r="T201" s="5">
        <f t="shared" si="63"/>
        <v>3.00645560703745</v>
      </c>
      <c r="U201" s="5">
        <f t="shared" si="64"/>
        <v>99.09893406428652</v>
      </c>
      <c r="V201" s="5">
        <f t="shared" si="65"/>
        <v>0.751926852867031</v>
      </c>
      <c r="W201" s="5">
        <f t="shared" si="66"/>
        <v>4.553247867100175</v>
      </c>
      <c r="X201" s="5">
        <f t="shared" si="67"/>
        <v>1.9589793680958894</v>
      </c>
      <c r="Y201" s="5">
        <f t="shared" si="68"/>
        <v>0.20068748070647716</v>
      </c>
      <c r="Z201" s="54">
        <v>87069.08277931773</v>
      </c>
    </row>
    <row r="202" spans="1:26" ht="12.75">
      <c r="A202" s="31">
        <v>38967</v>
      </c>
      <c r="B202" s="35">
        <v>42</v>
      </c>
      <c r="C202" s="35">
        <v>23948</v>
      </c>
      <c r="D202" s="33">
        <v>4.568</v>
      </c>
      <c r="E202" s="12">
        <v>53.92614360966469</v>
      </c>
      <c r="F202" s="12">
        <v>4.0630094852667815</v>
      </c>
      <c r="G202" s="12">
        <v>98.385365660106</v>
      </c>
      <c r="H202" s="12">
        <v>2.0336072542487247</v>
      </c>
      <c r="I202" s="12">
        <v>8.774197244326524</v>
      </c>
      <c r="J202" s="12">
        <v>4.342787840670749</v>
      </c>
      <c r="K202" s="12">
        <v>0.5558191674085028</v>
      </c>
      <c r="L202" s="4">
        <f t="shared" si="55"/>
        <v>1409.8250065156487</v>
      </c>
      <c r="M202" s="4">
        <f t="shared" si="56"/>
        <v>83.49282428847842</v>
      </c>
      <c r="N202" s="4">
        <f t="shared" si="57"/>
        <v>2473.5886173129256</v>
      </c>
      <c r="O202" s="4">
        <f t="shared" si="58"/>
        <v>41.765050837839986</v>
      </c>
      <c r="P202" s="4">
        <f t="shared" si="59"/>
        <v>249.36556602443451</v>
      </c>
      <c r="Q202" s="4">
        <f t="shared" si="60"/>
        <v>107.85429025363874</v>
      </c>
      <c r="R202" s="4">
        <f t="shared" si="61"/>
        <v>11.160046543010012</v>
      </c>
      <c r="S202" s="5">
        <f t="shared" si="62"/>
        <v>26.703550315496003</v>
      </c>
      <c r="T202" s="5">
        <f t="shared" si="63"/>
        <v>3.1628816683859875</v>
      </c>
      <c r="U202" s="5">
        <f t="shared" si="64"/>
        <v>103.28998736065333</v>
      </c>
      <c r="V202" s="5">
        <f t="shared" si="65"/>
        <v>0.7910734533173633</v>
      </c>
      <c r="W202" s="5">
        <f t="shared" si="66"/>
        <v>4.7232428907918615</v>
      </c>
      <c r="X202" s="5">
        <f t="shared" si="67"/>
        <v>2.042872309130221</v>
      </c>
      <c r="Y202" s="5">
        <f t="shared" si="68"/>
        <v>0.21138287589399288</v>
      </c>
      <c r="Z202" s="54">
        <v>83183.07780989663</v>
      </c>
    </row>
    <row r="203" spans="1:26" ht="12.75">
      <c r="A203" s="31">
        <v>38968</v>
      </c>
      <c r="B203" s="35">
        <v>43</v>
      </c>
      <c r="C203" s="35">
        <v>23937</v>
      </c>
      <c r="D203" s="33">
        <v>4.809</v>
      </c>
      <c r="E203" s="12">
        <v>46.7291339398991</v>
      </c>
      <c r="F203" s="12">
        <v>3.61205502605592</v>
      </c>
      <c r="G203" s="12">
        <v>87.92542139699123</v>
      </c>
      <c r="H203" s="13">
        <v>2.1983072</v>
      </c>
      <c r="I203" s="12">
        <v>12.673432454451431</v>
      </c>
      <c r="J203" s="12">
        <v>6.983939994073565</v>
      </c>
      <c r="K203" s="12">
        <v>0.5987328780618582</v>
      </c>
      <c r="L203" s="4">
        <f t="shared" si="55"/>
        <v>1456.554140455548</v>
      </c>
      <c r="M203" s="4">
        <f t="shared" si="56"/>
        <v>87.10487931453434</v>
      </c>
      <c r="N203" s="4">
        <f t="shared" si="57"/>
        <v>2561.514038709917</v>
      </c>
      <c r="O203" s="4">
        <f t="shared" si="58"/>
        <v>43.96335803783999</v>
      </c>
      <c r="P203" s="4">
        <f t="shared" si="59"/>
        <v>262.03899847888596</v>
      </c>
      <c r="Q203" s="4">
        <f t="shared" si="60"/>
        <v>114.8382302477123</v>
      </c>
      <c r="R203" s="4">
        <f t="shared" si="61"/>
        <v>11.75877942107187</v>
      </c>
      <c r="S203" s="5">
        <f t="shared" si="62"/>
        <v>27.601326737295256</v>
      </c>
      <c r="T203" s="5">
        <f t="shared" si="63"/>
        <v>3.3012301672785047</v>
      </c>
      <c r="U203" s="5">
        <f t="shared" si="64"/>
        <v>107.01065458118882</v>
      </c>
      <c r="V203" s="5">
        <f t="shared" si="65"/>
        <v>0.8330943395565117</v>
      </c>
      <c r="W203" s="5">
        <f t="shared" si="66"/>
        <v>4.965571696955453</v>
      </c>
      <c r="X203" s="5">
        <f t="shared" si="67"/>
        <v>2.176154958447688</v>
      </c>
      <c r="Y203" s="5">
        <f t="shared" si="68"/>
        <v>0.22282584891165141</v>
      </c>
      <c r="Z203" s="54">
        <v>89569.71190426515</v>
      </c>
    </row>
    <row r="204" spans="1:26" ht="12.75">
      <c r="A204" s="31">
        <v>38969</v>
      </c>
      <c r="B204" s="35">
        <v>44</v>
      </c>
      <c r="C204" s="35">
        <v>23927</v>
      </c>
      <c r="D204" s="33">
        <v>4.983</v>
      </c>
      <c r="E204" s="12">
        <v>53.11059751956318</v>
      </c>
      <c r="F204" s="12">
        <v>3.6792746314690477</v>
      </c>
      <c r="G204" s="12">
        <v>101.08250149503104</v>
      </c>
      <c r="H204" s="13">
        <v>2.272539</v>
      </c>
      <c r="I204" s="12">
        <v>9.720140366426863</v>
      </c>
      <c r="J204" s="12">
        <v>4.1230854012686855</v>
      </c>
      <c r="K204" s="12">
        <v>0.6448616044280086</v>
      </c>
      <c r="L204" s="4">
        <f t="shared" si="55"/>
        <v>1509.6647379751112</v>
      </c>
      <c r="M204" s="4">
        <f t="shared" si="56"/>
        <v>90.78415394600339</v>
      </c>
      <c r="N204" s="4">
        <f t="shared" si="57"/>
        <v>2662.596540204948</v>
      </c>
      <c r="O204" s="4">
        <f t="shared" si="58"/>
        <v>46.23589703783999</v>
      </c>
      <c r="P204" s="4">
        <f t="shared" si="59"/>
        <v>271.7591388453128</v>
      </c>
      <c r="Q204" s="4">
        <f t="shared" si="60"/>
        <v>118.96131564898099</v>
      </c>
      <c r="R204" s="4">
        <f t="shared" si="61"/>
        <v>12.403641025499878</v>
      </c>
      <c r="S204" s="5">
        <f t="shared" si="62"/>
        <v>28.61971518140638</v>
      </c>
      <c r="T204" s="5">
        <f t="shared" si="63"/>
        <v>3.4421107727594045</v>
      </c>
      <c r="U204" s="5">
        <f t="shared" si="64"/>
        <v>111.27999917268976</v>
      </c>
      <c r="V204" s="5">
        <f t="shared" si="65"/>
        <v>0.8765245495199657</v>
      </c>
      <c r="W204" s="5">
        <f t="shared" si="66"/>
        <v>5.151918141857897</v>
      </c>
      <c r="X204" s="5">
        <f t="shared" si="67"/>
        <v>2.255228519178241</v>
      </c>
      <c r="Y204" s="5">
        <f t="shared" si="68"/>
        <v>0.23514404518605528</v>
      </c>
      <c r="Z204" s="54">
        <v>97522.54131178664</v>
      </c>
    </row>
    <row r="205" spans="1:26" ht="12.75">
      <c r="A205" s="31">
        <v>38970</v>
      </c>
      <c r="B205" s="35">
        <v>45</v>
      </c>
      <c r="C205" s="35">
        <v>23914</v>
      </c>
      <c r="D205" s="33">
        <v>5.11</v>
      </c>
      <c r="E205" s="12">
        <v>55.556725255850225</v>
      </c>
      <c r="F205" s="12">
        <v>3.3476347927358754</v>
      </c>
      <c r="G205" s="12">
        <v>82.93877788865775</v>
      </c>
      <c r="H205" s="13">
        <v>2.3485620000000003</v>
      </c>
      <c r="I205" s="12">
        <v>13.59369582594161</v>
      </c>
      <c r="J205" s="12">
        <v>5.930336526953764</v>
      </c>
      <c r="K205" s="12">
        <v>0.6806549160658202</v>
      </c>
      <c r="L205" s="4">
        <f t="shared" si="55"/>
        <v>1565.2214632309615</v>
      </c>
      <c r="M205" s="4">
        <f t="shared" si="56"/>
        <v>94.13178873873926</v>
      </c>
      <c r="N205" s="4">
        <f t="shared" si="57"/>
        <v>2745.5353180936054</v>
      </c>
      <c r="O205" s="4">
        <f t="shared" si="58"/>
        <v>48.58445903783999</v>
      </c>
      <c r="P205" s="4">
        <f t="shared" si="59"/>
        <v>285.3528346712544</v>
      </c>
      <c r="Q205" s="4">
        <f t="shared" si="60"/>
        <v>124.89165217593475</v>
      </c>
      <c r="R205" s="4">
        <f t="shared" si="61"/>
        <v>13.0842959415657</v>
      </c>
      <c r="S205" s="5">
        <f t="shared" si="62"/>
        <v>29.689071494587445</v>
      </c>
      <c r="T205" s="5">
        <f t="shared" si="63"/>
        <v>3.570977617453553</v>
      </c>
      <c r="U205" s="5">
        <f t="shared" si="64"/>
        <v>114.80870277216715</v>
      </c>
      <c r="V205" s="5">
        <f t="shared" si="65"/>
        <v>0.9215484912421268</v>
      </c>
      <c r="W205" s="5">
        <f t="shared" si="66"/>
        <v>5.412563594834867</v>
      </c>
      <c r="X205" s="5">
        <f t="shared" si="67"/>
        <v>2.368940931128377</v>
      </c>
      <c r="Y205" s="5">
        <f t="shared" si="68"/>
        <v>0.24818251397065325</v>
      </c>
      <c r="Z205" s="54">
        <v>94032.44422041495</v>
      </c>
    </row>
    <row r="206" spans="1:26" ht="12.75">
      <c r="A206" s="31">
        <v>38971</v>
      </c>
      <c r="B206" s="35">
        <v>46</v>
      </c>
      <c r="C206" s="35">
        <v>23892</v>
      </c>
      <c r="D206" s="33">
        <v>5.299</v>
      </c>
      <c r="E206" s="12">
        <v>52.369417597658824</v>
      </c>
      <c r="F206" s="12">
        <v>4.133324834926883</v>
      </c>
      <c r="G206" s="12">
        <v>102.16595444109252</v>
      </c>
      <c r="H206" s="13">
        <v>2.4263762</v>
      </c>
      <c r="I206" s="12">
        <v>7.652944013749304</v>
      </c>
      <c r="J206" s="12">
        <v>3.4291359397878804</v>
      </c>
      <c r="K206" s="12">
        <v>0.49601257314225783</v>
      </c>
      <c r="L206" s="4">
        <f t="shared" si="55"/>
        <v>1617.5908808286204</v>
      </c>
      <c r="M206" s="4">
        <f t="shared" si="56"/>
        <v>98.26511357366614</v>
      </c>
      <c r="N206" s="4">
        <f t="shared" si="57"/>
        <v>2847.701272534698</v>
      </c>
      <c r="O206" s="4">
        <f t="shared" si="58"/>
        <v>51.01083523783999</v>
      </c>
      <c r="P206" s="4">
        <f t="shared" si="59"/>
        <v>293.0057786850037</v>
      </c>
      <c r="Q206" s="4">
        <f t="shared" si="60"/>
        <v>128.32078811572262</v>
      </c>
      <c r="R206" s="4">
        <f t="shared" si="61"/>
        <v>13.580308514707957</v>
      </c>
      <c r="S206" s="5">
        <f t="shared" si="62"/>
        <v>30.71066564305467</v>
      </c>
      <c r="T206" s="5">
        <f t="shared" si="63"/>
        <v>3.7312117459413163</v>
      </c>
      <c r="U206" s="5">
        <f t="shared" si="64"/>
        <v>119.19057728673607</v>
      </c>
      <c r="V206" s="5">
        <f t="shared" si="65"/>
        <v>0.9684628689052496</v>
      </c>
      <c r="W206" s="5">
        <f t="shared" si="66"/>
        <v>5.562842006174354</v>
      </c>
      <c r="X206" s="5">
        <f t="shared" si="67"/>
        <v>2.436225911991118</v>
      </c>
      <c r="Y206" s="5">
        <f t="shared" si="68"/>
        <v>0.2578280571853143</v>
      </c>
      <c r="Z206" s="54">
        <v>96132.16667602067</v>
      </c>
    </row>
    <row r="207" spans="1:26" ht="12.75">
      <c r="A207" s="31">
        <v>38972</v>
      </c>
      <c r="B207" s="35">
        <v>47</v>
      </c>
      <c r="C207" s="35">
        <v>23875</v>
      </c>
      <c r="D207" s="33">
        <v>5.416</v>
      </c>
      <c r="E207" s="12">
        <v>53.8156168781703</v>
      </c>
      <c r="F207" s="12">
        <v>4.02634143805111</v>
      </c>
      <c r="G207" s="12">
        <v>133.411751020582</v>
      </c>
      <c r="H207" s="13">
        <v>2.5059816</v>
      </c>
      <c r="I207" s="12">
        <v>6.544996539268108</v>
      </c>
      <c r="J207" s="12">
        <v>3.7826344824330698</v>
      </c>
      <c r="K207" s="12">
        <v>0.5530711225554118</v>
      </c>
      <c r="L207" s="4">
        <f t="shared" si="55"/>
        <v>1671.4064977067906</v>
      </c>
      <c r="M207" s="4">
        <f t="shared" si="56"/>
        <v>102.29145501171725</v>
      </c>
      <c r="N207" s="4">
        <f t="shared" si="57"/>
        <v>2981.11302355528</v>
      </c>
      <c r="O207" s="4">
        <f t="shared" si="58"/>
        <v>53.51681683783999</v>
      </c>
      <c r="P207" s="4">
        <f t="shared" si="59"/>
        <v>299.5507752242718</v>
      </c>
      <c r="Q207" s="4">
        <f t="shared" si="60"/>
        <v>132.1034225981557</v>
      </c>
      <c r="R207" s="4">
        <f t="shared" si="61"/>
        <v>14.133379637263369</v>
      </c>
      <c r="S207" s="5">
        <f t="shared" si="62"/>
        <v>31.75497329255708</v>
      </c>
      <c r="T207" s="5">
        <f t="shared" si="63"/>
        <v>3.8868610675028226</v>
      </c>
      <c r="U207" s="5">
        <f t="shared" si="64"/>
        <v>124.86337271435728</v>
      </c>
      <c r="V207" s="5">
        <f t="shared" si="65"/>
        <v>1.0167634813672972</v>
      </c>
      <c r="W207" s="5">
        <f t="shared" si="66"/>
        <v>5.691151063527945</v>
      </c>
      <c r="X207" s="5">
        <f t="shared" si="67"/>
        <v>2.5098267011737563</v>
      </c>
      <c r="Y207" s="5">
        <f t="shared" si="68"/>
        <v>0.2685194137575985</v>
      </c>
      <c r="Z207" s="54">
        <v>99931.47795557219</v>
      </c>
    </row>
    <row r="208" spans="1:26" ht="12.75">
      <c r="A208" s="31">
        <v>38973</v>
      </c>
      <c r="B208" s="35">
        <v>48</v>
      </c>
      <c r="C208" s="35">
        <v>23863</v>
      </c>
      <c r="D208" s="33">
        <v>5.475</v>
      </c>
      <c r="E208" s="12">
        <v>46.565333888780735</v>
      </c>
      <c r="F208" s="12">
        <v>3.9416451062896103</v>
      </c>
      <c r="G208" s="12">
        <v>116.66245509049826</v>
      </c>
      <c r="H208" s="13">
        <v>2.5873782</v>
      </c>
      <c r="I208" s="12">
        <v>10.05334097762934</v>
      </c>
      <c r="J208" s="12">
        <v>5.668230712772755</v>
      </c>
      <c r="K208" s="12">
        <v>0.5926998405488676</v>
      </c>
      <c r="L208" s="4">
        <f t="shared" si="55"/>
        <v>1717.9718315955713</v>
      </c>
      <c r="M208" s="4">
        <f t="shared" si="56"/>
        <v>106.23310011800686</v>
      </c>
      <c r="N208" s="4">
        <f t="shared" si="57"/>
        <v>3097.775478645778</v>
      </c>
      <c r="O208" s="4">
        <f t="shared" si="58"/>
        <v>56.104195037839986</v>
      </c>
      <c r="P208" s="4">
        <f t="shared" si="59"/>
        <v>309.6041162019011</v>
      </c>
      <c r="Q208" s="4">
        <f t="shared" si="60"/>
        <v>137.77165331092846</v>
      </c>
      <c r="R208" s="4">
        <f t="shared" si="61"/>
        <v>14.726079477812236</v>
      </c>
      <c r="S208" s="5">
        <f t="shared" si="62"/>
        <v>32.65607940375272</v>
      </c>
      <c r="T208" s="5">
        <f t="shared" si="63"/>
        <v>4.038665231825664</v>
      </c>
      <c r="U208" s="5">
        <f t="shared" si="64"/>
        <v>129.81500560054386</v>
      </c>
      <c r="V208" s="5">
        <f t="shared" si="65"/>
        <v>1.0664569781320128</v>
      </c>
      <c r="W208" s="5">
        <f t="shared" si="66"/>
        <v>5.885111977085125</v>
      </c>
      <c r="X208" s="5">
        <f t="shared" si="67"/>
        <v>2.61883342169204</v>
      </c>
      <c r="Y208" s="5">
        <f t="shared" si="68"/>
        <v>0.27992078326847547</v>
      </c>
      <c r="Z208" s="54">
        <v>70276.41490120183</v>
      </c>
    </row>
    <row r="209" spans="1:26" ht="12.75">
      <c r="A209" s="31">
        <v>38974</v>
      </c>
      <c r="B209" s="35">
        <v>49</v>
      </c>
      <c r="C209" s="35">
        <v>23848</v>
      </c>
      <c r="D209" s="33">
        <v>5.714</v>
      </c>
      <c r="E209" s="12">
        <v>49.06277891637889</v>
      </c>
      <c r="F209" s="12">
        <v>3.807505177786464</v>
      </c>
      <c r="G209" s="12">
        <v>107.5188058502938</v>
      </c>
      <c r="H209" s="12">
        <v>2.7568716330525027</v>
      </c>
      <c r="I209" s="12">
        <v>12.735146972310309</v>
      </c>
      <c r="J209" s="12">
        <v>6.0157774012638345</v>
      </c>
      <c r="K209" s="12">
        <v>0.7169106111432161</v>
      </c>
      <c r="L209" s="4">
        <f t="shared" si="55"/>
        <v>1767.0346105119502</v>
      </c>
      <c r="M209" s="4">
        <f t="shared" si="56"/>
        <v>110.04060529579333</v>
      </c>
      <c r="N209" s="4">
        <f t="shared" si="57"/>
        <v>3205.2942844960717</v>
      </c>
      <c r="O209" s="4">
        <f t="shared" si="58"/>
        <v>58.86106667089249</v>
      </c>
      <c r="P209" s="4">
        <f t="shared" si="59"/>
        <v>322.3392631742114</v>
      </c>
      <c r="Q209" s="4">
        <f t="shared" si="60"/>
        <v>143.7874307121923</v>
      </c>
      <c r="R209" s="4">
        <f t="shared" si="61"/>
        <v>15.442990088955453</v>
      </c>
      <c r="S209" s="5">
        <f t="shared" si="62"/>
        <v>33.60981630863052</v>
      </c>
      <c r="T209" s="5">
        <f t="shared" si="63"/>
        <v>4.186046508065402</v>
      </c>
      <c r="U209" s="5">
        <f t="shared" si="64"/>
        <v>134.40516120832237</v>
      </c>
      <c r="V209" s="5">
        <f t="shared" si="65"/>
        <v>1.1195647367459256</v>
      </c>
      <c r="W209" s="5">
        <f t="shared" si="66"/>
        <v>6.131042006701707</v>
      </c>
      <c r="X209" s="5">
        <f t="shared" si="67"/>
        <v>2.7349034959346876</v>
      </c>
      <c r="Y209" s="5">
        <f t="shared" si="68"/>
        <v>0.2937328205447079</v>
      </c>
      <c r="Z209" s="54">
        <v>86253.3310324915</v>
      </c>
    </row>
    <row r="210" spans="1:26" ht="12.75">
      <c r="A210" s="31">
        <v>38975</v>
      </c>
      <c r="B210" s="35">
        <v>50</v>
      </c>
      <c r="C210" s="35">
        <v>23833</v>
      </c>
      <c r="D210" s="33">
        <v>5.727</v>
      </c>
      <c r="E210" s="12">
        <v>50.25061157298377</v>
      </c>
      <c r="F210" s="12">
        <v>4.191171074229691</v>
      </c>
      <c r="G210" s="12">
        <v>122.5984877502796</v>
      </c>
      <c r="H210" s="12">
        <v>3.236008121861763</v>
      </c>
      <c r="I210" s="12">
        <v>10.293862777625405</v>
      </c>
      <c r="J210" s="12">
        <v>7.655029253548088</v>
      </c>
      <c r="K210" s="12">
        <v>0.7480864962906383</v>
      </c>
      <c r="L210" s="4">
        <f t="shared" si="55"/>
        <v>1817.285222084934</v>
      </c>
      <c r="M210" s="4">
        <f t="shared" si="56"/>
        <v>114.23177637002301</v>
      </c>
      <c r="N210" s="4">
        <f t="shared" si="57"/>
        <v>3327.8927722463513</v>
      </c>
      <c r="O210" s="4">
        <f t="shared" si="58"/>
        <v>62.097074792754256</v>
      </c>
      <c r="P210" s="4">
        <f t="shared" si="59"/>
        <v>332.6331259518368</v>
      </c>
      <c r="Q210" s="4">
        <f t="shared" si="60"/>
        <v>151.4424599657404</v>
      </c>
      <c r="R210" s="4">
        <f t="shared" si="61"/>
        <v>16.19107658524609</v>
      </c>
      <c r="S210" s="5">
        <f t="shared" si="62"/>
        <v>34.58736108495473</v>
      </c>
      <c r="T210" s="5">
        <f t="shared" si="63"/>
        <v>4.3482174935125615</v>
      </c>
      <c r="U210" s="5">
        <f t="shared" si="64"/>
        <v>139.6338174903013</v>
      </c>
      <c r="V210" s="5">
        <f t="shared" si="65"/>
        <v>1.181858478831592</v>
      </c>
      <c r="W210" s="5">
        <f t="shared" si="66"/>
        <v>6.330818022563386</v>
      </c>
      <c r="X210" s="5">
        <f t="shared" si="67"/>
        <v>2.8823186271329604</v>
      </c>
      <c r="Y210" s="5">
        <f t="shared" si="68"/>
        <v>0.3081555968223735</v>
      </c>
      <c r="Z210" s="54">
        <v>86983.0758871526</v>
      </c>
    </row>
    <row r="211" spans="1:26" ht="12.75">
      <c r="A211" s="31">
        <v>38976</v>
      </c>
      <c r="B211" s="35">
        <v>51</v>
      </c>
      <c r="C211" s="35">
        <v>23809</v>
      </c>
      <c r="D211" s="33">
        <v>5.8</v>
      </c>
      <c r="E211" s="12">
        <v>47.26034320315509</v>
      </c>
      <c r="F211" s="12">
        <v>3.912778884937876</v>
      </c>
      <c r="G211" s="12">
        <v>133.86439673064413</v>
      </c>
      <c r="H211" s="12">
        <v>3.129245257151375</v>
      </c>
      <c r="I211" s="12">
        <v>8.583840937768805</v>
      </c>
      <c r="J211" s="12">
        <v>5.499865522986688</v>
      </c>
      <c r="K211" s="12">
        <v>0.6923005680946042</v>
      </c>
      <c r="L211" s="4">
        <f t="shared" si="55"/>
        <v>1864.5455652880892</v>
      </c>
      <c r="M211" s="4">
        <f t="shared" si="56"/>
        <v>118.14455525496089</v>
      </c>
      <c r="N211" s="4">
        <f t="shared" si="57"/>
        <v>3461.7571689769957</v>
      </c>
      <c r="O211" s="4">
        <f t="shared" si="58"/>
        <v>65.22632004990564</v>
      </c>
      <c r="P211" s="4">
        <f t="shared" si="59"/>
        <v>341.2169668896056</v>
      </c>
      <c r="Q211" s="4">
        <f t="shared" si="60"/>
        <v>156.94232548872708</v>
      </c>
      <c r="R211" s="4">
        <f t="shared" si="61"/>
        <v>16.883377153340696</v>
      </c>
      <c r="S211" s="5">
        <f t="shared" si="62"/>
        <v>35.52261197087981</v>
      </c>
      <c r="T211" s="5">
        <f t="shared" si="63"/>
        <v>4.501690139329687</v>
      </c>
      <c r="U211" s="5">
        <f t="shared" si="64"/>
        <v>145.3969998310301</v>
      </c>
      <c r="V211" s="5">
        <f t="shared" si="65"/>
        <v>1.242667007208921</v>
      </c>
      <c r="W211" s="5">
        <f t="shared" si="66"/>
        <v>6.500735695792562</v>
      </c>
      <c r="X211" s="5">
        <f t="shared" si="67"/>
        <v>2.9900054114698897</v>
      </c>
      <c r="Y211" s="5">
        <f t="shared" si="68"/>
        <v>0.32165567124849176</v>
      </c>
      <c r="Z211" s="54">
        <v>90250.38737134368</v>
      </c>
    </row>
    <row r="212" spans="1:26" ht="12.75">
      <c r="A212" s="31">
        <v>38977</v>
      </c>
      <c r="B212" s="35">
        <v>52</v>
      </c>
      <c r="C212" s="35">
        <v>23809</v>
      </c>
      <c r="D212" s="33">
        <v>5.88</v>
      </c>
      <c r="E212" s="12">
        <v>50.773651828276215</v>
      </c>
      <c r="F212" s="12">
        <v>3.857844945230847</v>
      </c>
      <c r="G212" s="12">
        <v>146.97796514810446</v>
      </c>
      <c r="H212" s="12">
        <v>2.6321757268478136</v>
      </c>
      <c r="I212" s="12">
        <v>10.306953467711379</v>
      </c>
      <c r="J212" s="12">
        <v>4.839773228462649</v>
      </c>
      <c r="K212" s="12">
        <v>0.7933666539546376</v>
      </c>
      <c r="L212" s="4">
        <f t="shared" si="55"/>
        <v>1915.3192171163653</v>
      </c>
      <c r="M212" s="4">
        <f t="shared" si="56"/>
        <v>122.00240020019174</v>
      </c>
      <c r="N212" s="4">
        <f t="shared" si="57"/>
        <v>3608.7351341251</v>
      </c>
      <c r="O212" s="4">
        <f t="shared" si="58"/>
        <v>67.85849577675346</v>
      </c>
      <c r="P212" s="4">
        <f t="shared" si="59"/>
        <v>351.52392035731697</v>
      </c>
      <c r="Q212" s="4">
        <f t="shared" si="60"/>
        <v>161.78209871718974</v>
      </c>
      <c r="R212" s="4">
        <f t="shared" si="61"/>
        <v>17.676743807295335</v>
      </c>
      <c r="S212" s="5">
        <f t="shared" si="62"/>
        <v>36.489932247636744</v>
      </c>
      <c r="T212" s="5">
        <f t="shared" si="63"/>
        <v>4.648686524491325</v>
      </c>
      <c r="U212" s="5">
        <f t="shared" si="64"/>
        <v>151.57021017787812</v>
      </c>
      <c r="V212" s="5">
        <f t="shared" si="65"/>
        <v>1.292814216654852</v>
      </c>
      <c r="W212" s="5">
        <f t="shared" si="66"/>
        <v>6.697099847707967</v>
      </c>
      <c r="X212" s="5">
        <f t="shared" si="67"/>
        <v>3.082210927721335</v>
      </c>
      <c r="Y212" s="5">
        <f t="shared" si="68"/>
        <v>0.33677059057453756</v>
      </c>
      <c r="Z212" s="54">
        <v>105598.70604349606</v>
      </c>
    </row>
    <row r="213" spans="1:26" ht="12.75">
      <c r="A213" s="31">
        <v>38978</v>
      </c>
      <c r="B213" s="35">
        <v>53</v>
      </c>
      <c r="C213" s="35">
        <v>23809</v>
      </c>
      <c r="D213" s="33">
        <v>5.96</v>
      </c>
      <c r="E213" s="12">
        <v>49.138332844590366</v>
      </c>
      <c r="F213" s="12">
        <v>4.447135896035101</v>
      </c>
      <c r="G213" s="12">
        <v>186.33588289586467</v>
      </c>
      <c r="H213" s="12">
        <v>0</v>
      </c>
      <c r="I213" s="13">
        <v>9.819590905943999</v>
      </c>
      <c r="J213" s="13">
        <v>5.4496807420778515</v>
      </c>
      <c r="K213" s="13">
        <v>0.817951260459761</v>
      </c>
      <c r="L213" s="4">
        <f t="shared" si="55"/>
        <v>1964.4575499609557</v>
      </c>
      <c r="M213" s="4">
        <f t="shared" si="56"/>
        <v>126.44953609622685</v>
      </c>
      <c r="N213" s="4">
        <f t="shared" si="57"/>
        <v>3795.071017020965</v>
      </c>
      <c r="O213" s="4">
        <f t="shared" si="58"/>
        <v>67.85849577675346</v>
      </c>
      <c r="P213" s="4">
        <f t="shared" si="59"/>
        <v>361.34351126326095</v>
      </c>
      <c r="Q213" s="4">
        <f t="shared" si="60"/>
        <v>167.23177945926759</v>
      </c>
      <c r="R213" s="4">
        <f t="shared" si="61"/>
        <v>18.494695067755096</v>
      </c>
      <c r="S213" s="5">
        <f t="shared" si="62"/>
        <v>37.42609704995126</v>
      </c>
      <c r="T213" s="5">
        <f t="shared" si="63"/>
        <v>4.818136803162544</v>
      </c>
      <c r="U213" s="5">
        <f t="shared" si="64"/>
        <v>159.39648943764817</v>
      </c>
      <c r="V213" s="5">
        <f t="shared" si="65"/>
        <v>1.292814216654852</v>
      </c>
      <c r="W213" s="5">
        <f t="shared" si="66"/>
        <v>6.884178953715619</v>
      </c>
      <c r="X213" s="5">
        <f t="shared" si="67"/>
        <v>3.186036169630131</v>
      </c>
      <c r="Y213" s="5">
        <f t="shared" si="68"/>
        <v>0.35235388646031807</v>
      </c>
      <c r="Z213" s="54">
        <v>94825.55817004702</v>
      </c>
    </row>
    <row r="214" spans="1:26" ht="12.75">
      <c r="A214" s="31">
        <v>38979</v>
      </c>
      <c r="B214" s="35">
        <v>54</v>
      </c>
      <c r="C214" s="35">
        <v>23809</v>
      </c>
      <c r="D214" s="33">
        <v>6.05</v>
      </c>
      <c r="E214" s="12">
        <v>43.32387688565639</v>
      </c>
      <c r="F214" s="12">
        <v>2.2102225972261067</v>
      </c>
      <c r="G214" s="12">
        <v>147.13158803178487</v>
      </c>
      <c r="H214" s="12">
        <v>2.3017672076202316</v>
      </c>
      <c r="I214" s="13">
        <v>9.566343174881593</v>
      </c>
      <c r="J214" s="13">
        <v>5.385053621653129</v>
      </c>
      <c r="K214" s="13">
        <v>0.8540922935294117</v>
      </c>
      <c r="L214" s="4">
        <f t="shared" si="55"/>
        <v>2007.781426846612</v>
      </c>
      <c r="M214" s="4">
        <f t="shared" si="56"/>
        <v>128.65975869345294</v>
      </c>
      <c r="N214" s="4">
        <f t="shared" si="57"/>
        <v>3942.2026050527497</v>
      </c>
      <c r="O214" s="4">
        <f t="shared" si="58"/>
        <v>70.16026298437369</v>
      </c>
      <c r="P214" s="4">
        <f t="shared" si="59"/>
        <v>370.90985443814253</v>
      </c>
      <c r="Q214" s="4">
        <f t="shared" si="60"/>
        <v>172.6168330809207</v>
      </c>
      <c r="R214" s="4">
        <f t="shared" si="61"/>
        <v>19.348787361284508</v>
      </c>
      <c r="S214" s="5">
        <f t="shared" si="62"/>
        <v>38.251487051855314</v>
      </c>
      <c r="T214" s="5">
        <f t="shared" si="63"/>
        <v>4.902353441417133</v>
      </c>
      <c r="U214" s="5">
        <f t="shared" si="64"/>
        <v>165.5761520875614</v>
      </c>
      <c r="V214" s="5">
        <f t="shared" si="65"/>
        <v>1.3366666088332946</v>
      </c>
      <c r="W214" s="5">
        <f t="shared" si="66"/>
        <v>7.066433280404111</v>
      </c>
      <c r="X214" s="5">
        <f t="shared" si="67"/>
        <v>3.2886301602547627</v>
      </c>
      <c r="Y214" s="5">
        <f t="shared" si="68"/>
        <v>0.3686257275433094</v>
      </c>
      <c r="Z214" s="54">
        <v>48659.125626119</v>
      </c>
    </row>
    <row r="215" spans="1:26" ht="12.75">
      <c r="A215" s="31">
        <v>38980</v>
      </c>
      <c r="B215" s="37" t="s">
        <v>13</v>
      </c>
      <c r="C215" s="37"/>
      <c r="D215" s="37"/>
      <c r="E215" s="14">
        <v>26.855584120497586</v>
      </c>
      <c r="F215" s="14">
        <v>0.33306464491923365</v>
      </c>
      <c r="G215" s="14">
        <v>46.807723060390984</v>
      </c>
      <c r="H215" s="14">
        <v>0.38452253915001755</v>
      </c>
      <c r="I215" s="14"/>
      <c r="J215" s="14"/>
      <c r="K215" s="14"/>
      <c r="L215" s="4">
        <f aca="true" t="shared" si="69" ref="L215:L229">L214+E215</f>
        <v>2034.6370109671095</v>
      </c>
      <c r="M215" s="4">
        <f aca="true" t="shared" si="70" ref="M215:M229">M214+F215</f>
        <v>128.99282333837218</v>
      </c>
      <c r="N215" s="4">
        <f aca="true" t="shared" si="71" ref="N215:N229">N214+G215</f>
        <v>3989.0103281131405</v>
      </c>
      <c r="O215" s="4">
        <f aca="true" t="shared" si="72" ref="O215:O229">O214+H215</f>
        <v>70.5447855235237</v>
      </c>
      <c r="P215" s="4">
        <f aca="true" t="shared" si="73" ref="P215:P229">P214+I215</f>
        <v>370.90985443814253</v>
      </c>
      <c r="Q215" s="4">
        <f aca="true" t="shared" si="74" ref="Q215:Q229">Q214+J215</f>
        <v>172.6168330809207</v>
      </c>
      <c r="R215" s="4">
        <f aca="true" t="shared" si="75" ref="R215:R229">R214+K215</f>
        <v>19.348787361284508</v>
      </c>
      <c r="S215" s="5"/>
      <c r="T215" s="5"/>
      <c r="U215" s="5"/>
      <c r="V215" s="5"/>
      <c r="W215" s="5"/>
      <c r="X215" s="5"/>
      <c r="Y215" s="5"/>
      <c r="Z215" s="54">
        <v>15424.629983542323</v>
      </c>
    </row>
    <row r="216" spans="1:26" ht="12.75">
      <c r="A216" s="31">
        <v>38981</v>
      </c>
      <c r="B216" s="37" t="s">
        <v>13</v>
      </c>
      <c r="C216" s="37"/>
      <c r="D216" s="37"/>
      <c r="E216" s="14">
        <v>39.34572721309684</v>
      </c>
      <c r="F216" s="14">
        <v>0.4143261237844995</v>
      </c>
      <c r="G216" s="14">
        <v>34.156607160626095</v>
      </c>
      <c r="H216" s="14"/>
      <c r="I216" s="14"/>
      <c r="J216" s="14"/>
      <c r="K216" s="14"/>
      <c r="L216" s="4">
        <f t="shared" si="69"/>
        <v>2073.9827381802065</v>
      </c>
      <c r="M216" s="4">
        <f t="shared" si="70"/>
        <v>129.40714946215667</v>
      </c>
      <c r="N216" s="4">
        <f t="shared" si="71"/>
        <v>4023.1669352737667</v>
      </c>
      <c r="O216" s="4">
        <f t="shared" si="72"/>
        <v>70.5447855235237</v>
      </c>
      <c r="P216" s="4">
        <f t="shared" si="73"/>
        <v>370.90985443814253</v>
      </c>
      <c r="Q216" s="4">
        <f t="shared" si="74"/>
        <v>172.6168330809207</v>
      </c>
      <c r="R216" s="4">
        <f t="shared" si="75"/>
        <v>19.348787361284508</v>
      </c>
      <c r="S216" s="5"/>
      <c r="T216" s="5"/>
      <c r="U216" s="5"/>
      <c r="V216" s="5"/>
      <c r="W216" s="5"/>
      <c r="X216" s="5"/>
      <c r="Y216" s="5"/>
      <c r="Z216" s="54">
        <v>70562.31216145189</v>
      </c>
    </row>
    <row r="217" spans="1:26" ht="12.75">
      <c r="A217" s="31">
        <v>38982</v>
      </c>
      <c r="B217" s="37" t="s">
        <v>13</v>
      </c>
      <c r="C217" s="37"/>
      <c r="D217" s="37"/>
      <c r="E217" s="14">
        <v>39.43576730453258</v>
      </c>
      <c r="F217" s="14">
        <v>0.4363613757381317</v>
      </c>
      <c r="G217" s="14">
        <v>27.730137650169922</v>
      </c>
      <c r="H217" s="14"/>
      <c r="I217" s="14"/>
      <c r="J217" s="14"/>
      <c r="K217" s="14"/>
      <c r="L217" s="4">
        <f t="shared" si="69"/>
        <v>2113.418505484739</v>
      </c>
      <c r="M217" s="4">
        <f t="shared" si="70"/>
        <v>129.8435108378948</v>
      </c>
      <c r="N217" s="4">
        <f t="shared" si="71"/>
        <v>4050.897072923937</v>
      </c>
      <c r="O217" s="4">
        <f t="shared" si="72"/>
        <v>70.5447855235237</v>
      </c>
      <c r="P217" s="4">
        <f t="shared" si="73"/>
        <v>370.90985443814253</v>
      </c>
      <c r="Q217" s="4">
        <f t="shared" si="74"/>
        <v>172.6168330809207</v>
      </c>
      <c r="R217" s="4">
        <f t="shared" si="75"/>
        <v>19.348787361284508</v>
      </c>
      <c r="S217" s="5"/>
      <c r="T217" s="5"/>
      <c r="U217" s="5"/>
      <c r="V217" s="5"/>
      <c r="W217" s="5"/>
      <c r="X217" s="5"/>
      <c r="Y217" s="5"/>
      <c r="Z217" s="54">
        <v>68158.61064305578</v>
      </c>
    </row>
    <row r="218" spans="1:25" ht="12.75">
      <c r="A218" s="31">
        <v>38983</v>
      </c>
      <c r="B218" s="37" t="s">
        <v>13</v>
      </c>
      <c r="C218" s="37"/>
      <c r="D218" s="37"/>
      <c r="E218" s="14"/>
      <c r="F218" s="14"/>
      <c r="G218" s="14"/>
      <c r="H218" s="14"/>
      <c r="I218" s="14"/>
      <c r="J218" s="14"/>
      <c r="K218" s="14"/>
      <c r="L218" s="4">
        <f t="shared" si="69"/>
        <v>2113.418505484739</v>
      </c>
      <c r="M218" s="4">
        <f t="shared" si="70"/>
        <v>129.8435108378948</v>
      </c>
      <c r="N218" s="4">
        <f t="shared" si="71"/>
        <v>4050.897072923937</v>
      </c>
      <c r="O218" s="4">
        <f t="shared" si="72"/>
        <v>70.5447855235237</v>
      </c>
      <c r="P218" s="4">
        <f t="shared" si="73"/>
        <v>370.90985443814253</v>
      </c>
      <c r="Q218" s="4">
        <f t="shared" si="74"/>
        <v>172.6168330809207</v>
      </c>
      <c r="R218" s="4">
        <f t="shared" si="75"/>
        <v>19.348787361284508</v>
      </c>
      <c r="S218" s="5"/>
      <c r="T218" s="5"/>
      <c r="U218" s="5"/>
      <c r="V218" s="5"/>
      <c r="W218" s="5"/>
      <c r="X218" s="5"/>
      <c r="Y218" s="5"/>
    </row>
    <row r="219" spans="1:26" ht="12.75">
      <c r="A219" s="31">
        <v>38984</v>
      </c>
      <c r="B219" s="37" t="s">
        <v>13</v>
      </c>
      <c r="C219" s="37"/>
      <c r="D219" s="37"/>
      <c r="E219" s="14">
        <v>32.27102925911471</v>
      </c>
      <c r="F219" s="14">
        <v>0.34821162008305045</v>
      </c>
      <c r="G219" s="14">
        <v>17.2321873335173</v>
      </c>
      <c r="H219" s="14">
        <v>1.3650293466640853</v>
      </c>
      <c r="I219" s="14"/>
      <c r="J219" s="14"/>
      <c r="K219" s="14"/>
      <c r="L219" s="4">
        <f t="shared" si="69"/>
        <v>2145.6895347438535</v>
      </c>
      <c r="M219" s="4">
        <f t="shared" si="70"/>
        <v>130.19172245797785</v>
      </c>
      <c r="N219" s="4">
        <f t="shared" si="71"/>
        <v>4068.129260257454</v>
      </c>
      <c r="O219" s="4">
        <f t="shared" si="72"/>
        <v>71.90981487018779</v>
      </c>
      <c r="P219" s="4">
        <f t="shared" si="73"/>
        <v>370.90985443814253</v>
      </c>
      <c r="Q219" s="4">
        <f t="shared" si="74"/>
        <v>172.6168330809207</v>
      </c>
      <c r="R219" s="4">
        <f t="shared" si="75"/>
        <v>19.348787361284508</v>
      </c>
      <c r="S219" s="5"/>
      <c r="T219" s="5"/>
      <c r="U219" s="5"/>
      <c r="V219" s="5"/>
      <c r="W219" s="5"/>
      <c r="X219" s="5"/>
      <c r="Y219" s="5"/>
      <c r="Z219" s="54">
        <v>71621.67992085493</v>
      </c>
    </row>
    <row r="220" spans="1:26" ht="12.75">
      <c r="A220" s="31">
        <v>38985</v>
      </c>
      <c r="B220" s="37" t="s">
        <v>13</v>
      </c>
      <c r="C220" s="37"/>
      <c r="D220" s="37"/>
      <c r="E220" s="14">
        <v>34.045691975089866</v>
      </c>
      <c r="F220" s="14">
        <v>0.4781269438691547</v>
      </c>
      <c r="G220" s="14">
        <v>19.23479160860075</v>
      </c>
      <c r="H220" s="14">
        <v>0.6433446988580992</v>
      </c>
      <c r="I220" s="14"/>
      <c r="J220" s="14"/>
      <c r="K220" s="14"/>
      <c r="L220" s="4">
        <f t="shared" si="69"/>
        <v>2179.7352267189435</v>
      </c>
      <c r="M220" s="4">
        <f t="shared" si="70"/>
        <v>130.669849401847</v>
      </c>
      <c r="N220" s="4">
        <f t="shared" si="71"/>
        <v>4087.364051866055</v>
      </c>
      <c r="O220" s="4">
        <f t="shared" si="72"/>
        <v>72.55315956904589</v>
      </c>
      <c r="P220" s="4">
        <f t="shared" si="73"/>
        <v>370.90985443814253</v>
      </c>
      <c r="Q220" s="4">
        <f t="shared" si="74"/>
        <v>172.6168330809207</v>
      </c>
      <c r="R220" s="4">
        <f t="shared" si="75"/>
        <v>19.348787361284508</v>
      </c>
      <c r="S220" s="5"/>
      <c r="T220" s="5"/>
      <c r="U220" s="5"/>
      <c r="V220" s="5"/>
      <c r="W220" s="5"/>
      <c r="X220" s="5"/>
      <c r="Y220" s="5"/>
      <c r="Z220" s="54">
        <v>72852.43472773589</v>
      </c>
    </row>
    <row r="221" spans="1:26" ht="12.75">
      <c r="A221" s="31">
        <v>38986</v>
      </c>
      <c r="B221" s="37" t="s">
        <v>13</v>
      </c>
      <c r="C221" s="37"/>
      <c r="D221" s="37"/>
      <c r="E221" s="14">
        <v>34.89692706176266</v>
      </c>
      <c r="F221" s="14">
        <v>0.5278439568135885</v>
      </c>
      <c r="G221" s="14">
        <v>15.75343234054994</v>
      </c>
      <c r="H221" s="14">
        <v>1.0254049394828229</v>
      </c>
      <c r="I221" s="14"/>
      <c r="J221" s="14"/>
      <c r="K221" s="14"/>
      <c r="L221" s="4">
        <f t="shared" si="69"/>
        <v>2214.632153780706</v>
      </c>
      <c r="M221" s="4">
        <f t="shared" si="70"/>
        <v>131.1976933586606</v>
      </c>
      <c r="N221" s="4">
        <f t="shared" si="71"/>
        <v>4103.117484206605</v>
      </c>
      <c r="O221" s="4">
        <f t="shared" si="72"/>
        <v>73.57856450852871</v>
      </c>
      <c r="P221" s="4">
        <f t="shared" si="73"/>
        <v>370.90985443814253</v>
      </c>
      <c r="Q221" s="4">
        <f t="shared" si="74"/>
        <v>172.6168330809207</v>
      </c>
      <c r="R221" s="4">
        <f t="shared" si="75"/>
        <v>19.348787361284508</v>
      </c>
      <c r="S221" s="5"/>
      <c r="T221" s="5"/>
      <c r="U221" s="5"/>
      <c r="V221" s="5"/>
      <c r="W221" s="5"/>
      <c r="X221" s="5"/>
      <c r="Y221" s="5"/>
      <c r="Z221" s="54">
        <v>72318.8241790949</v>
      </c>
    </row>
    <row r="222" spans="1:26" ht="12.75">
      <c r="A222" s="31">
        <v>38987</v>
      </c>
      <c r="B222" s="37" t="s">
        <v>13</v>
      </c>
      <c r="C222" s="37"/>
      <c r="D222" s="37"/>
      <c r="E222" s="14">
        <v>43.17995054906286</v>
      </c>
      <c r="F222" s="14">
        <v>0.5102726004907241</v>
      </c>
      <c r="G222" s="14">
        <v>18.235267180252784</v>
      </c>
      <c r="H222" s="14">
        <v>0.7822640999738104</v>
      </c>
      <c r="I222" s="14">
        <v>0.7085024458098167</v>
      </c>
      <c r="J222" s="14">
        <v>0.3310337894800231</v>
      </c>
      <c r="K222" s="14">
        <v>0.16244969590213656</v>
      </c>
      <c r="L222" s="4">
        <f t="shared" si="69"/>
        <v>2257.812104329769</v>
      </c>
      <c r="M222" s="4">
        <f t="shared" si="70"/>
        <v>131.70796595915132</v>
      </c>
      <c r="N222" s="4">
        <f t="shared" si="71"/>
        <v>4121.352751386858</v>
      </c>
      <c r="O222" s="4">
        <f t="shared" si="72"/>
        <v>74.36082860850253</v>
      </c>
      <c r="P222" s="4">
        <f t="shared" si="73"/>
        <v>371.61835688395234</v>
      </c>
      <c r="Q222" s="4">
        <f t="shared" si="74"/>
        <v>172.94786687040073</v>
      </c>
      <c r="R222" s="4">
        <f t="shared" si="75"/>
        <v>19.511237057186644</v>
      </c>
      <c r="S222" s="5"/>
      <c r="T222" s="5"/>
      <c r="U222" s="5"/>
      <c r="V222" s="5"/>
      <c r="W222" s="5"/>
      <c r="X222" s="5"/>
      <c r="Y222" s="5"/>
      <c r="Z222" s="54">
        <v>71109.50962629986</v>
      </c>
    </row>
    <row r="223" spans="1:26" ht="12.75">
      <c r="A223" s="31">
        <v>38988</v>
      </c>
      <c r="B223" s="37" t="s">
        <v>13</v>
      </c>
      <c r="C223" s="37"/>
      <c r="D223" s="37"/>
      <c r="E223" s="14">
        <v>32.164935797703265</v>
      </c>
      <c r="F223" s="14">
        <v>0.3725575351643205</v>
      </c>
      <c r="G223" s="14">
        <v>15.64850434323177</v>
      </c>
      <c r="H223" s="14">
        <v>0.018809913954585863</v>
      </c>
      <c r="I223" s="14">
        <v>0.4033768784757892</v>
      </c>
      <c r="J223" s="14">
        <v>0.21335785834856788</v>
      </c>
      <c r="K223" s="14">
        <v>0.09885610366427</v>
      </c>
      <c r="L223" s="4">
        <f t="shared" si="69"/>
        <v>2289.9770401274727</v>
      </c>
      <c r="M223" s="4">
        <f t="shared" si="70"/>
        <v>132.08052349431566</v>
      </c>
      <c r="N223" s="4">
        <f t="shared" si="71"/>
        <v>4137.00125573009</v>
      </c>
      <c r="O223" s="4">
        <f t="shared" si="72"/>
        <v>74.37963852245711</v>
      </c>
      <c r="P223" s="4">
        <f t="shared" si="73"/>
        <v>372.02173376242814</v>
      </c>
      <c r="Q223" s="4">
        <f t="shared" si="74"/>
        <v>173.1612247287493</v>
      </c>
      <c r="R223" s="4">
        <f t="shared" si="75"/>
        <v>19.610093160850916</v>
      </c>
      <c r="S223" s="5"/>
      <c r="T223" s="5"/>
      <c r="U223" s="5"/>
      <c r="V223" s="5"/>
      <c r="W223" s="5"/>
      <c r="X223" s="5"/>
      <c r="Y223" s="5"/>
      <c r="Z223" s="54">
        <v>53481.00050952571</v>
      </c>
    </row>
    <row r="224" spans="1:26" ht="12.75">
      <c r="A224" s="31">
        <v>38989</v>
      </c>
      <c r="B224" s="37" t="s">
        <v>13</v>
      </c>
      <c r="C224" s="37"/>
      <c r="D224" s="37"/>
      <c r="E224" s="14">
        <v>6.929472693981049</v>
      </c>
      <c r="F224" s="14">
        <v>0.09335105491209339</v>
      </c>
      <c r="G224" s="14">
        <v>3.6935349959597352</v>
      </c>
      <c r="H224" s="14">
        <v>0.11925854743055721</v>
      </c>
      <c r="I224" s="14">
        <v>0.11208240726713968</v>
      </c>
      <c r="J224" s="14">
        <v>0.055341454738162314</v>
      </c>
      <c r="K224" s="14">
        <v>0.025080070349962718</v>
      </c>
      <c r="L224" s="4">
        <f t="shared" si="69"/>
        <v>2296.906512821454</v>
      </c>
      <c r="M224" s="4">
        <f t="shared" si="70"/>
        <v>132.17387454922775</v>
      </c>
      <c r="N224" s="4">
        <f t="shared" si="71"/>
        <v>4140.694790726049</v>
      </c>
      <c r="O224" s="4">
        <f t="shared" si="72"/>
        <v>74.49889706988768</v>
      </c>
      <c r="P224" s="4">
        <f t="shared" si="73"/>
        <v>372.1338161696953</v>
      </c>
      <c r="Q224" s="4">
        <f t="shared" si="74"/>
        <v>173.21656618348746</v>
      </c>
      <c r="R224" s="4">
        <f t="shared" si="75"/>
        <v>19.635173231200877</v>
      </c>
      <c r="S224" s="5"/>
      <c r="T224" s="5"/>
      <c r="U224" s="5"/>
      <c r="V224" s="5"/>
      <c r="W224" s="5"/>
      <c r="X224" s="5"/>
      <c r="Y224" s="5"/>
      <c r="Z224" s="54">
        <v>15346.815327242932</v>
      </c>
    </row>
    <row r="225" spans="1:26" ht="12.75">
      <c r="A225" s="31">
        <v>38990</v>
      </c>
      <c r="B225" s="37" t="s">
        <v>13</v>
      </c>
      <c r="C225" s="37"/>
      <c r="D225" s="37"/>
      <c r="E225" s="14">
        <v>7.939614054990843</v>
      </c>
      <c r="F225" s="14">
        <v>0.053762602866357104</v>
      </c>
      <c r="G225" s="14">
        <v>2.2129242822485806</v>
      </c>
      <c r="H225" s="14">
        <v>0.2095429193235896</v>
      </c>
      <c r="I225" s="14">
        <v>0.16637744268787533</v>
      </c>
      <c r="J225" s="14">
        <v>0.07429758593337418</v>
      </c>
      <c r="K225" s="14">
        <v>0.026345306488549155</v>
      </c>
      <c r="L225" s="4">
        <f t="shared" si="69"/>
        <v>2304.8461268764445</v>
      </c>
      <c r="M225" s="4">
        <f t="shared" si="70"/>
        <v>132.2276371520941</v>
      </c>
      <c r="N225" s="4">
        <f t="shared" si="71"/>
        <v>4142.907715008298</v>
      </c>
      <c r="O225" s="4">
        <f t="shared" si="72"/>
        <v>74.70843998921127</v>
      </c>
      <c r="P225" s="4">
        <f t="shared" si="73"/>
        <v>372.30019361238317</v>
      </c>
      <c r="Q225" s="4">
        <f t="shared" si="74"/>
        <v>173.29086376942084</v>
      </c>
      <c r="R225" s="4">
        <f t="shared" si="75"/>
        <v>19.661518537689425</v>
      </c>
      <c r="S225" s="5"/>
      <c r="T225" s="5"/>
      <c r="U225" s="5"/>
      <c r="V225" s="5"/>
      <c r="W225" s="5"/>
      <c r="X225" s="5"/>
      <c r="Y225" s="5"/>
      <c r="Z225" s="54">
        <v>12432.874388586582</v>
      </c>
    </row>
    <row r="226" spans="1:26" ht="12.75">
      <c r="A226" s="31">
        <v>38991</v>
      </c>
      <c r="B226" s="37" t="s">
        <v>13</v>
      </c>
      <c r="C226" s="37"/>
      <c r="D226" s="37"/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4">
        <f t="shared" si="69"/>
        <v>2304.8461268764445</v>
      </c>
      <c r="M226" s="4">
        <f t="shared" si="70"/>
        <v>132.2276371520941</v>
      </c>
      <c r="N226" s="4">
        <f t="shared" si="71"/>
        <v>4142.907715008298</v>
      </c>
      <c r="O226" s="4">
        <f t="shared" si="72"/>
        <v>74.70843998921127</v>
      </c>
      <c r="P226" s="4">
        <f t="shared" si="73"/>
        <v>372.30019361238317</v>
      </c>
      <c r="Q226" s="4">
        <f t="shared" si="74"/>
        <v>173.29086376942084</v>
      </c>
      <c r="R226" s="4">
        <f t="shared" si="75"/>
        <v>19.661518537689425</v>
      </c>
      <c r="S226" s="5"/>
      <c r="T226" s="5"/>
      <c r="U226" s="5"/>
      <c r="V226" s="5"/>
      <c r="W226" s="5"/>
      <c r="X226" s="5"/>
      <c r="Y226" s="5"/>
      <c r="Z226" s="54">
        <v>0</v>
      </c>
    </row>
    <row r="227" spans="1:26" ht="12.75">
      <c r="A227" s="31">
        <v>38992</v>
      </c>
      <c r="B227" s="37" t="s">
        <v>13</v>
      </c>
      <c r="C227" s="37"/>
      <c r="D227" s="37"/>
      <c r="E227" s="14">
        <v>0</v>
      </c>
      <c r="F227" s="14">
        <v>0</v>
      </c>
      <c r="G227" s="14">
        <v>0</v>
      </c>
      <c r="H227" s="14">
        <v>0</v>
      </c>
      <c r="I227" s="14">
        <v>0.032436103377024836</v>
      </c>
      <c r="J227" s="14">
        <v>0.016701992519541468</v>
      </c>
      <c r="K227" s="14">
        <v>0.004912500809767603</v>
      </c>
      <c r="L227" s="4">
        <f t="shared" si="69"/>
        <v>2304.8461268764445</v>
      </c>
      <c r="M227" s="4">
        <f t="shared" si="70"/>
        <v>132.2276371520941</v>
      </c>
      <c r="N227" s="4">
        <f t="shared" si="71"/>
        <v>4142.907715008298</v>
      </c>
      <c r="O227" s="4">
        <f t="shared" si="72"/>
        <v>74.70843998921127</v>
      </c>
      <c r="P227" s="4">
        <f t="shared" si="73"/>
        <v>372.3326297157602</v>
      </c>
      <c r="Q227" s="4">
        <f t="shared" si="74"/>
        <v>173.30756576194037</v>
      </c>
      <c r="R227" s="4">
        <f t="shared" si="75"/>
        <v>19.66643103849919</v>
      </c>
      <c r="S227" s="5"/>
      <c r="T227" s="5"/>
      <c r="U227" s="5"/>
      <c r="V227" s="5"/>
      <c r="W227" s="5"/>
      <c r="X227" s="5"/>
      <c r="Y227" s="5"/>
      <c r="Z227" s="54">
        <v>2867.7473126375535</v>
      </c>
    </row>
    <row r="228" spans="1:26" ht="12.75">
      <c r="A228" s="31">
        <v>38993</v>
      </c>
      <c r="B228" s="37" t="s">
        <v>13</v>
      </c>
      <c r="C228" s="37"/>
      <c r="D228" s="37"/>
      <c r="E228" s="14">
        <v>2.3909623452687514</v>
      </c>
      <c r="F228" s="14">
        <v>0.008840996781895375</v>
      </c>
      <c r="G228" s="14">
        <v>0.5305848674096552</v>
      </c>
      <c r="H228" s="14">
        <v>0.05777061198448235</v>
      </c>
      <c r="I228" s="14">
        <v>0.02534123765437947</v>
      </c>
      <c r="J228" s="14">
        <v>0.011230436412742259</v>
      </c>
      <c r="K228" s="14">
        <v>0.0031350796692477126</v>
      </c>
      <c r="L228" s="4">
        <f t="shared" si="69"/>
        <v>2307.237089221713</v>
      </c>
      <c r="M228" s="4">
        <f t="shared" si="70"/>
        <v>132.236478148876</v>
      </c>
      <c r="N228" s="4">
        <f t="shared" si="71"/>
        <v>4143.438299875707</v>
      </c>
      <c r="O228" s="4">
        <f t="shared" si="72"/>
        <v>74.76621060119575</v>
      </c>
      <c r="P228" s="4">
        <f t="shared" si="73"/>
        <v>372.3579709534146</v>
      </c>
      <c r="Q228" s="4">
        <f t="shared" si="74"/>
        <v>173.3187961983531</v>
      </c>
      <c r="R228" s="4">
        <f t="shared" si="75"/>
        <v>19.66956611816844</v>
      </c>
      <c r="S228" s="5"/>
      <c r="T228" s="5"/>
      <c r="U228" s="5"/>
      <c r="V228" s="5"/>
      <c r="W228" s="5"/>
      <c r="X228" s="5"/>
      <c r="Y228" s="5"/>
      <c r="Z228" s="54">
        <v>1549.0985490537346</v>
      </c>
    </row>
    <row r="229" spans="1:26" ht="12.75">
      <c r="A229" s="31">
        <v>38994</v>
      </c>
      <c r="B229" s="37" t="s">
        <v>13</v>
      </c>
      <c r="C229" s="37"/>
      <c r="D229" s="37"/>
      <c r="E229" s="14">
        <v>13.229234707704979</v>
      </c>
      <c r="F229" s="14">
        <v>0.11540649766595185</v>
      </c>
      <c r="G229" s="14">
        <v>4.918769410792983</v>
      </c>
      <c r="H229" s="14">
        <v>0.22417476043979087</v>
      </c>
      <c r="I229" s="14">
        <v>0.09833594865616267</v>
      </c>
      <c r="J229" s="14">
        <v>0.058192295609100754</v>
      </c>
      <c r="K229" s="14">
        <v>0.020081365981398046</v>
      </c>
      <c r="L229" s="4">
        <f t="shared" si="69"/>
        <v>2320.466323929418</v>
      </c>
      <c r="M229" s="4">
        <f t="shared" si="70"/>
        <v>132.35188464654195</v>
      </c>
      <c r="N229" s="4">
        <f t="shared" si="71"/>
        <v>4148.3570692865005</v>
      </c>
      <c r="O229" s="4">
        <f t="shared" si="72"/>
        <v>74.99038536163555</v>
      </c>
      <c r="P229" s="4">
        <f t="shared" si="73"/>
        <v>372.45630690207076</v>
      </c>
      <c r="Q229" s="4">
        <f t="shared" si="74"/>
        <v>173.37698849396222</v>
      </c>
      <c r="R229" s="4">
        <f t="shared" si="75"/>
        <v>19.689647484149837</v>
      </c>
      <c r="S229" s="5"/>
      <c r="T229" s="5"/>
      <c r="U229" s="5"/>
      <c r="V229" s="5"/>
      <c r="W229" s="5"/>
      <c r="X229" s="5"/>
      <c r="Y229" s="5"/>
      <c r="Z229" s="54">
        <v>12001.135302327337</v>
      </c>
    </row>
    <row r="230" spans="1:25" ht="12.75">
      <c r="A230" s="31">
        <v>38995</v>
      </c>
      <c r="B230" s="35">
        <v>1</v>
      </c>
      <c r="C230" s="35">
        <v>25778</v>
      </c>
      <c r="D230" s="33">
        <v>0.103</v>
      </c>
      <c r="E230" s="13">
        <v>11.495999999999999</v>
      </c>
      <c r="F230" s="13">
        <v>0.3133206</v>
      </c>
      <c r="G230" s="13">
        <v>2.395567208644</v>
      </c>
      <c r="H230" s="13">
        <v>0.6980252</v>
      </c>
      <c r="I230" s="13">
        <v>0.07506770840872475</v>
      </c>
      <c r="J230" s="10">
        <v>0.05780909409421287</v>
      </c>
      <c r="K230" s="10">
        <v>0.012049624080641514</v>
      </c>
      <c r="L230" s="4">
        <f aca="true" t="shared" si="76" ref="L230:R230">E230</f>
        <v>11.495999999999999</v>
      </c>
      <c r="M230" s="4">
        <f t="shared" si="76"/>
        <v>0.3133206</v>
      </c>
      <c r="N230" s="4">
        <f t="shared" si="76"/>
        <v>2.395567208644</v>
      </c>
      <c r="O230" s="4">
        <f t="shared" si="76"/>
        <v>0.6980252</v>
      </c>
      <c r="P230" s="4">
        <f t="shared" si="76"/>
        <v>0.07506770840872475</v>
      </c>
      <c r="Q230" s="4">
        <f t="shared" si="76"/>
        <v>0.05780909409421287</v>
      </c>
      <c r="R230" s="4">
        <f t="shared" si="76"/>
        <v>0.012049624080641514</v>
      </c>
      <c r="S230" s="5">
        <f t="shared" si="62"/>
        <v>0.2022882147567693</v>
      </c>
      <c r="T230" s="5">
        <f t="shared" si="63"/>
        <v>0.011026629231127318</v>
      </c>
      <c r="U230" s="5">
        <f t="shared" si="64"/>
        <v>0.09293068541562573</v>
      </c>
      <c r="V230" s="5">
        <f t="shared" si="65"/>
        <v>0.012282730650942665</v>
      </c>
      <c r="W230" s="5">
        <f t="shared" si="66"/>
        <v>0.0013209214265729515</v>
      </c>
      <c r="X230" s="5">
        <f t="shared" si="67"/>
        <v>0.0010172319451134673</v>
      </c>
      <c r="Y230" s="5">
        <f t="shared" si="68"/>
        <v>0.000212030005546551</v>
      </c>
    </row>
    <row r="231" spans="1:26" ht="12.75">
      <c r="A231" s="31">
        <v>38996</v>
      </c>
      <c r="B231" s="35">
        <v>2</v>
      </c>
      <c r="C231" s="35">
        <v>25734</v>
      </c>
      <c r="D231" s="33">
        <v>0.134</v>
      </c>
      <c r="E231" s="12">
        <v>25.09804114560985</v>
      </c>
      <c r="F231" s="12">
        <v>0.6437320238979252</v>
      </c>
      <c r="G231" s="12">
        <v>13.612807219157316</v>
      </c>
      <c r="H231" s="12">
        <v>0.6527865000195657</v>
      </c>
      <c r="I231" s="12">
        <v>0.2879033206518465</v>
      </c>
      <c r="J231" s="12">
        <v>0.1473889972016588</v>
      </c>
      <c r="K231" s="12">
        <v>0.021034519020843884</v>
      </c>
      <c r="L231" s="4">
        <f aca="true" t="shared" si="77" ref="L231:R231">L230+E231</f>
        <v>36.59404114560985</v>
      </c>
      <c r="M231" s="4">
        <f t="shared" si="77"/>
        <v>0.9570526238979251</v>
      </c>
      <c r="N231" s="4">
        <f t="shared" si="77"/>
        <v>16.008374427801318</v>
      </c>
      <c r="O231" s="4">
        <f t="shared" si="77"/>
        <v>1.3508117000195656</v>
      </c>
      <c r="P231" s="4">
        <f t="shared" si="77"/>
        <v>0.3629710290605712</v>
      </c>
      <c r="Q231" s="4">
        <f t="shared" si="77"/>
        <v>0.20519809129587166</v>
      </c>
      <c r="R231" s="4">
        <f t="shared" si="77"/>
        <v>0.0330841431014854</v>
      </c>
      <c r="S231" s="5">
        <f t="shared" si="62"/>
        <v>0.6450243671270938</v>
      </c>
      <c r="T231" s="5">
        <f t="shared" si="63"/>
        <v>0.03373895004275269</v>
      </c>
      <c r="U231" s="5">
        <f t="shared" si="64"/>
        <v>0.6220709733349389</v>
      </c>
      <c r="V231" s="5">
        <f t="shared" si="65"/>
        <v>0.023810064005940584</v>
      </c>
      <c r="W231" s="5">
        <f t="shared" si="66"/>
        <v>0.006397903892977194</v>
      </c>
      <c r="X231" s="5">
        <f t="shared" si="67"/>
        <v>0.003616921357418489</v>
      </c>
      <c r="Y231" s="5">
        <f t="shared" si="68"/>
        <v>0.0005831571971257394</v>
      </c>
      <c r="Z231" s="54">
        <v>9322.285295242375</v>
      </c>
    </row>
    <row r="232" spans="1:26" ht="12.75">
      <c r="A232" s="31">
        <v>38997</v>
      </c>
      <c r="B232" s="35">
        <v>3</v>
      </c>
      <c r="C232" s="35">
        <v>25704</v>
      </c>
      <c r="D232" s="33">
        <v>0.173</v>
      </c>
      <c r="E232" s="12">
        <v>22.486298398872353</v>
      </c>
      <c r="F232" s="12">
        <v>0.7075054099450975</v>
      </c>
      <c r="G232" s="12">
        <v>12.729082714944742</v>
      </c>
      <c r="H232" s="12">
        <v>0.6311521571531615</v>
      </c>
      <c r="I232" s="12">
        <v>0.2821957698574908</v>
      </c>
      <c r="J232" s="12">
        <v>0.1437508361714817</v>
      </c>
      <c r="K232" s="12">
        <v>0.022018635322793984</v>
      </c>
      <c r="L232" s="4">
        <f aca="true" t="shared" si="78" ref="L232:L283">L231+E232</f>
        <v>59.0803395444822</v>
      </c>
      <c r="M232" s="4">
        <f aca="true" t="shared" si="79" ref="M232:M283">M231+F232</f>
        <v>1.6645580338430226</v>
      </c>
      <c r="N232" s="4">
        <f aca="true" t="shared" si="80" ref="N232:N283">N231+G232</f>
        <v>28.73745714274606</v>
      </c>
      <c r="O232" s="4">
        <f aca="true" t="shared" si="81" ref="O232:O283">O231+H232</f>
        <v>1.9819638571727272</v>
      </c>
      <c r="P232" s="4">
        <f aca="true" t="shared" si="82" ref="P232:P283">P231+I232</f>
        <v>0.6451667989180621</v>
      </c>
      <c r="Q232" s="4">
        <f aca="true" t="shared" si="83" ref="Q232:Q283">Q231+J232</f>
        <v>0.3489489274673534</v>
      </c>
      <c r="R232" s="4">
        <f aca="true" t="shared" si="84" ref="R232:R283">R231+K232</f>
        <v>0.05510277842427938</v>
      </c>
      <c r="S232" s="5">
        <f t="shared" si="62"/>
        <v>1.0425942272555682</v>
      </c>
      <c r="T232" s="5">
        <f t="shared" si="63"/>
        <v>0.058749107076812565</v>
      </c>
      <c r="U232" s="5">
        <f t="shared" si="64"/>
        <v>1.1180149837669646</v>
      </c>
      <c r="V232" s="5">
        <f t="shared" si="65"/>
        <v>0.03497583277363636</v>
      </c>
      <c r="W232" s="5">
        <f t="shared" si="66"/>
        <v>0.011385296451495214</v>
      </c>
      <c r="X232" s="5">
        <f t="shared" si="67"/>
        <v>0.006157922249423884</v>
      </c>
      <c r="Y232" s="5">
        <f t="shared" si="68"/>
        <v>0.0009724019721931656</v>
      </c>
      <c r="Z232" s="54">
        <v>9972.69991117714</v>
      </c>
    </row>
    <row r="233" spans="1:26" ht="12.75">
      <c r="A233" s="31">
        <v>38998</v>
      </c>
      <c r="B233" s="35">
        <v>4</v>
      </c>
      <c r="C233" s="35">
        <v>25659</v>
      </c>
      <c r="D233" s="33">
        <v>0.214</v>
      </c>
      <c r="E233" s="12">
        <v>21.442812562383406</v>
      </c>
      <c r="F233" s="12">
        <v>0.7459862223149889</v>
      </c>
      <c r="G233" s="12">
        <v>12.950541712714964</v>
      </c>
      <c r="H233" s="12">
        <v>0.6655400055956665</v>
      </c>
      <c r="I233" s="12">
        <v>0.3932222535011736</v>
      </c>
      <c r="J233" s="12">
        <v>0.18766901312781187</v>
      </c>
      <c r="K233" s="12">
        <v>0.026082629469502037</v>
      </c>
      <c r="L233" s="4">
        <f t="shared" si="78"/>
        <v>80.52315210686561</v>
      </c>
      <c r="M233" s="4">
        <f t="shared" si="79"/>
        <v>2.4105442561580115</v>
      </c>
      <c r="N233" s="4">
        <f t="shared" si="80"/>
        <v>41.687998855461025</v>
      </c>
      <c r="O233" s="4">
        <f t="shared" si="81"/>
        <v>2.6475038627683936</v>
      </c>
      <c r="P233" s="4">
        <f t="shared" si="82"/>
        <v>1.0383890524192356</v>
      </c>
      <c r="Q233" s="4">
        <f t="shared" si="83"/>
        <v>0.5366179405951652</v>
      </c>
      <c r="R233" s="4">
        <f t="shared" si="84"/>
        <v>0.08118540789378142</v>
      </c>
      <c r="S233" s="5">
        <f t="shared" si="62"/>
        <v>1.4234889043093746</v>
      </c>
      <c r="T233" s="5">
        <f t="shared" si="63"/>
        <v>0.0852272399230893</v>
      </c>
      <c r="U233" s="5">
        <f t="shared" si="64"/>
        <v>1.6246930455380577</v>
      </c>
      <c r="V233" s="5">
        <f t="shared" si="65"/>
        <v>0.04680259371572327</v>
      </c>
      <c r="W233" s="5">
        <f t="shared" si="66"/>
        <v>0.018356649681490523</v>
      </c>
      <c r="X233" s="5">
        <f t="shared" si="67"/>
        <v>0.009486336094702326</v>
      </c>
      <c r="Y233" s="5">
        <f t="shared" si="68"/>
        <v>0.0014351962672208291</v>
      </c>
      <c r="Z233" s="54">
        <v>12103.85342782341</v>
      </c>
    </row>
    <row r="234" spans="1:26" ht="12.75">
      <c r="A234" s="31">
        <v>38999</v>
      </c>
      <c r="B234" s="35">
        <v>5</v>
      </c>
      <c r="C234" s="35">
        <v>25631</v>
      </c>
      <c r="D234" s="33">
        <v>0.258</v>
      </c>
      <c r="E234" s="12">
        <v>19.341125840788685</v>
      </c>
      <c r="F234" s="12">
        <v>0.7440733767352663</v>
      </c>
      <c r="G234" s="13">
        <v>8.299066256100001</v>
      </c>
      <c r="H234" s="12">
        <v>0.46852327847880737</v>
      </c>
      <c r="I234" s="12">
        <v>0.44839072269226704</v>
      </c>
      <c r="J234" s="12">
        <v>0.2052060779911607</v>
      </c>
      <c r="K234" s="12">
        <v>0.02360617425807544</v>
      </c>
      <c r="L234" s="4">
        <f t="shared" si="78"/>
        <v>99.8642779476543</v>
      </c>
      <c r="M234" s="4">
        <f t="shared" si="79"/>
        <v>3.154617632893278</v>
      </c>
      <c r="N234" s="4">
        <f t="shared" si="80"/>
        <v>49.98706511156102</v>
      </c>
      <c r="O234" s="4">
        <f t="shared" si="81"/>
        <v>3.116027141247201</v>
      </c>
      <c r="P234" s="4">
        <f t="shared" si="82"/>
        <v>1.4867797751115026</v>
      </c>
      <c r="Q234" s="4">
        <f t="shared" si="83"/>
        <v>0.7418240185863259</v>
      </c>
      <c r="R234" s="4">
        <f t="shared" si="84"/>
        <v>0.10479158215185687</v>
      </c>
      <c r="S234" s="5">
        <f t="shared" si="62"/>
        <v>1.7673300486542074</v>
      </c>
      <c r="T234" s="5">
        <f t="shared" si="63"/>
        <v>0.11165655325819443</v>
      </c>
      <c r="U234" s="5">
        <f t="shared" si="64"/>
        <v>1.9502580902641733</v>
      </c>
      <c r="V234" s="5">
        <f t="shared" si="65"/>
        <v>0.055145328362909384</v>
      </c>
      <c r="W234" s="5">
        <f t="shared" si="66"/>
        <v>0.026312016932253036</v>
      </c>
      <c r="X234" s="5">
        <f t="shared" si="67"/>
        <v>0.013128296782441474</v>
      </c>
      <c r="Y234" s="5">
        <f t="shared" si="68"/>
        <v>0.0018545301261785445</v>
      </c>
      <c r="Z234" s="54">
        <v>12274.194331159797</v>
      </c>
    </row>
    <row r="235" spans="1:26" ht="12.75">
      <c r="A235" s="31">
        <v>39000</v>
      </c>
      <c r="B235" s="35">
        <v>6</v>
      </c>
      <c r="C235" s="35">
        <v>25601</v>
      </c>
      <c r="D235" s="33">
        <v>0.307</v>
      </c>
      <c r="E235" s="12">
        <v>19.03968304612905</v>
      </c>
      <c r="F235" s="12">
        <v>0.8315510564022437</v>
      </c>
      <c r="G235" s="13">
        <v>10.237260983184</v>
      </c>
      <c r="H235" s="12">
        <v>0.497462893940964</v>
      </c>
      <c r="I235" s="12">
        <v>0.49272793067715004</v>
      </c>
      <c r="J235" s="12">
        <v>0.22273605883887787</v>
      </c>
      <c r="K235" s="12">
        <v>0.022397968537351473</v>
      </c>
      <c r="L235" s="4">
        <f t="shared" si="78"/>
        <v>118.90396099378336</v>
      </c>
      <c r="M235" s="4">
        <f t="shared" si="79"/>
        <v>3.9861686892955213</v>
      </c>
      <c r="N235" s="4">
        <f t="shared" si="80"/>
        <v>60.224326094745024</v>
      </c>
      <c r="O235" s="4">
        <f t="shared" si="81"/>
        <v>3.613490035188165</v>
      </c>
      <c r="P235" s="4">
        <f t="shared" si="82"/>
        <v>1.9795077057886528</v>
      </c>
      <c r="Q235" s="4">
        <f t="shared" si="83"/>
        <v>0.9645600774252037</v>
      </c>
      <c r="R235" s="4">
        <f t="shared" si="84"/>
        <v>0.12718955068920834</v>
      </c>
      <c r="S235" s="5">
        <f t="shared" si="62"/>
        <v>2.106747264043597</v>
      </c>
      <c r="T235" s="5">
        <f t="shared" si="63"/>
        <v>0.14125433517944208</v>
      </c>
      <c r="U235" s="5">
        <f t="shared" si="64"/>
        <v>2.352420846636656</v>
      </c>
      <c r="V235" s="5">
        <f t="shared" si="65"/>
        <v>0.06402402562248942</v>
      </c>
      <c r="W235" s="5">
        <f t="shared" si="66"/>
        <v>0.03507303212162544</v>
      </c>
      <c r="X235" s="5">
        <f t="shared" si="67"/>
        <v>0.017090131288624365</v>
      </c>
      <c r="Y235" s="5">
        <f t="shared" si="68"/>
        <v>0.002253551821906367</v>
      </c>
      <c r="Z235" s="54">
        <v>13041.497356367703</v>
      </c>
    </row>
    <row r="236" spans="1:26" ht="12.75">
      <c r="A236" s="31">
        <v>39001</v>
      </c>
      <c r="B236" s="35">
        <v>7</v>
      </c>
      <c r="C236" s="35">
        <v>25576</v>
      </c>
      <c r="D236" s="33">
        <v>0.353</v>
      </c>
      <c r="E236" s="12">
        <v>13.585410390584189</v>
      </c>
      <c r="F236" s="12">
        <v>0.7619546093130353</v>
      </c>
      <c r="G236" s="13">
        <v>12.337895101155997</v>
      </c>
      <c r="H236" s="13">
        <v>0.7189016</v>
      </c>
      <c r="I236" s="12">
        <v>0.3553908880242758</v>
      </c>
      <c r="J236" s="12">
        <v>0.13655777246998452</v>
      </c>
      <c r="K236" s="12">
        <v>0.012293411139783158</v>
      </c>
      <c r="L236" s="4">
        <f t="shared" si="78"/>
        <v>132.48937138436756</v>
      </c>
      <c r="M236" s="4">
        <f t="shared" si="79"/>
        <v>4.748123298608556</v>
      </c>
      <c r="N236" s="4">
        <f t="shared" si="80"/>
        <v>72.56222119590102</v>
      </c>
      <c r="O236" s="4">
        <f t="shared" si="81"/>
        <v>4.332391635188165</v>
      </c>
      <c r="P236" s="4">
        <f t="shared" si="82"/>
        <v>2.3348985938129285</v>
      </c>
      <c r="Q236" s="4">
        <f t="shared" si="83"/>
        <v>1.1011178498951881</v>
      </c>
      <c r="R236" s="4">
        <f t="shared" si="84"/>
        <v>0.1394829618289915</v>
      </c>
      <c r="S236" s="5">
        <f t="shared" si="62"/>
        <v>2.3497489388469317</v>
      </c>
      <c r="T236" s="5">
        <f t="shared" si="63"/>
        <v>0.16841951268758534</v>
      </c>
      <c r="U236" s="5">
        <f t="shared" si="64"/>
        <v>2.837121566933884</v>
      </c>
      <c r="V236" s="5">
        <f t="shared" si="65"/>
        <v>0.07683659859717515</v>
      </c>
      <c r="W236" s="5">
        <f t="shared" si="66"/>
        <v>0.04141030662158056</v>
      </c>
      <c r="X236" s="5">
        <f t="shared" si="67"/>
        <v>0.019528740096670993</v>
      </c>
      <c r="Y236" s="5">
        <f t="shared" si="68"/>
        <v>0.0024737829013774847</v>
      </c>
      <c r="Z236" s="54">
        <v>7952.111193334118</v>
      </c>
    </row>
    <row r="237" spans="1:26" ht="12.75">
      <c r="A237" s="31">
        <v>39002</v>
      </c>
      <c r="B237" s="35">
        <v>8</v>
      </c>
      <c r="C237" s="35">
        <v>25552</v>
      </c>
      <c r="D237" s="33">
        <v>0.426</v>
      </c>
      <c r="E237" s="12">
        <v>11.020902244936103</v>
      </c>
      <c r="F237" s="12">
        <v>0.8641602393309107</v>
      </c>
      <c r="G237" s="13">
        <v>14.590077532415997</v>
      </c>
      <c r="H237" s="12">
        <v>1.1795252812616608</v>
      </c>
      <c r="I237" s="12">
        <v>0.6129566469798723</v>
      </c>
      <c r="J237" s="12">
        <v>0.2682275541595379</v>
      </c>
      <c r="K237" s="12">
        <v>0.01602594553727512</v>
      </c>
      <c r="L237" s="4">
        <f t="shared" si="78"/>
        <v>143.51027362930367</v>
      </c>
      <c r="M237" s="4">
        <f t="shared" si="79"/>
        <v>5.612283537939467</v>
      </c>
      <c r="N237" s="4">
        <f t="shared" si="80"/>
        <v>87.15229872831702</v>
      </c>
      <c r="O237" s="4">
        <f t="shared" si="81"/>
        <v>5.511916916449826</v>
      </c>
      <c r="P237" s="4">
        <f t="shared" si="82"/>
        <v>2.947855240792801</v>
      </c>
      <c r="Q237" s="4">
        <f t="shared" si="83"/>
        <v>1.3693454040547262</v>
      </c>
      <c r="R237" s="4">
        <f t="shared" si="84"/>
        <v>0.15550890736626663</v>
      </c>
      <c r="S237" s="5">
        <f t="shared" si="62"/>
        <v>2.547599409762529</v>
      </c>
      <c r="T237" s="5">
        <f t="shared" si="63"/>
        <v>0.19925890832884646</v>
      </c>
      <c r="U237" s="5">
        <f t="shared" si="64"/>
        <v>3.410781885109464</v>
      </c>
      <c r="V237" s="5">
        <f t="shared" si="65"/>
        <v>0.09784774238030844</v>
      </c>
      <c r="W237" s="5">
        <f t="shared" si="66"/>
        <v>0.05233042960330364</v>
      </c>
      <c r="X237" s="5">
        <f t="shared" si="67"/>
        <v>0.024308667629900742</v>
      </c>
      <c r="Y237" s="5">
        <f t="shared" si="68"/>
        <v>0.002760599576602166</v>
      </c>
      <c r="Z237" s="54">
        <v>7946.66526472354</v>
      </c>
    </row>
    <row r="238" spans="1:26" ht="12.75">
      <c r="A238" s="31">
        <v>39003</v>
      </c>
      <c r="B238" s="35">
        <v>9</v>
      </c>
      <c r="C238" s="35">
        <v>25538</v>
      </c>
      <c r="D238" s="33">
        <v>0.487</v>
      </c>
      <c r="E238" s="12">
        <v>9.185615050183651</v>
      </c>
      <c r="F238" s="12">
        <v>0.8873518816626985</v>
      </c>
      <c r="G238" s="12">
        <v>15.814312241424771</v>
      </c>
      <c r="H238" s="12">
        <v>1.2404617958838744</v>
      </c>
      <c r="I238" s="12">
        <v>0.7347831603047869</v>
      </c>
      <c r="J238" s="12">
        <v>0.2767948657515756</v>
      </c>
      <c r="K238" s="12">
        <v>0.014755833248973465</v>
      </c>
      <c r="L238" s="4">
        <f t="shared" si="78"/>
        <v>152.69588867948733</v>
      </c>
      <c r="M238" s="4">
        <f t="shared" si="79"/>
        <v>6.499635419602165</v>
      </c>
      <c r="N238" s="4">
        <f t="shared" si="80"/>
        <v>102.9666109697418</v>
      </c>
      <c r="O238" s="4">
        <f t="shared" si="81"/>
        <v>6.7523787123337</v>
      </c>
      <c r="P238" s="4">
        <f t="shared" si="82"/>
        <v>3.682638401097588</v>
      </c>
      <c r="Q238" s="4">
        <f t="shared" si="83"/>
        <v>1.6461402698063017</v>
      </c>
      <c r="R238" s="4">
        <f t="shared" si="84"/>
        <v>0.1702647406152401</v>
      </c>
      <c r="S238" s="5">
        <f t="shared" si="62"/>
        <v>2.712148762824632</v>
      </c>
      <c r="T238" s="5">
        <f t="shared" si="63"/>
        <v>0.23089001694193298</v>
      </c>
      <c r="U238" s="5">
        <f t="shared" si="64"/>
        <v>4.03189799395966</v>
      </c>
      <c r="V238" s="5">
        <f t="shared" si="65"/>
        <v>0.11993417589139974</v>
      </c>
      <c r="W238" s="5">
        <f t="shared" si="66"/>
        <v>0.06541016441138171</v>
      </c>
      <c r="X238" s="5">
        <f t="shared" si="67"/>
        <v>0.029238359557684175</v>
      </c>
      <c r="Y238" s="5">
        <f t="shared" si="68"/>
        <v>0.0030242026134808097</v>
      </c>
      <c r="Z238" s="54">
        <v>6900.917858985966</v>
      </c>
    </row>
    <row r="239" spans="1:26" ht="12.75">
      <c r="A239" s="31">
        <v>39004</v>
      </c>
      <c r="B239" s="35">
        <v>10</v>
      </c>
      <c r="C239" s="35">
        <v>25528</v>
      </c>
      <c r="D239" s="33">
        <v>0.536</v>
      </c>
      <c r="E239" s="12">
        <v>8.741856890925927</v>
      </c>
      <c r="F239" s="12">
        <v>0.9317487749800093</v>
      </c>
      <c r="G239" s="12">
        <v>20.387030508934796</v>
      </c>
      <c r="H239" s="12">
        <v>1.0415774203638934</v>
      </c>
      <c r="I239" s="12">
        <v>0.7177533929713966</v>
      </c>
      <c r="J239" s="12">
        <v>0.24759944091566166</v>
      </c>
      <c r="K239" s="12">
        <v>0.014185445344897817</v>
      </c>
      <c r="L239" s="4">
        <f t="shared" si="78"/>
        <v>161.43774557041326</v>
      </c>
      <c r="M239" s="4">
        <f t="shared" si="79"/>
        <v>7.431384194582174</v>
      </c>
      <c r="N239" s="4">
        <f t="shared" si="80"/>
        <v>123.3536414786766</v>
      </c>
      <c r="O239" s="4">
        <f t="shared" si="81"/>
        <v>7.793956132697593</v>
      </c>
      <c r="P239" s="4">
        <f t="shared" si="82"/>
        <v>4.400391794068985</v>
      </c>
      <c r="Q239" s="4">
        <f t="shared" si="83"/>
        <v>1.8937397107219633</v>
      </c>
      <c r="R239" s="4">
        <f t="shared" si="84"/>
        <v>0.18445018596013793</v>
      </c>
      <c r="S239" s="5">
        <f t="shared" si="62"/>
        <v>2.868542831038054</v>
      </c>
      <c r="T239" s="5">
        <f t="shared" si="63"/>
        <v>0.26409243737562477</v>
      </c>
      <c r="U239" s="5">
        <f t="shared" si="64"/>
        <v>4.832091878669563</v>
      </c>
      <c r="V239" s="5">
        <f t="shared" si="65"/>
        <v>0.1384886595813079</v>
      </c>
      <c r="W239" s="5">
        <f t="shared" si="66"/>
        <v>0.07818934964704213</v>
      </c>
      <c r="X239" s="5">
        <f t="shared" si="67"/>
        <v>0.03364933926604053</v>
      </c>
      <c r="Y239" s="5">
        <f t="shared" si="68"/>
        <v>0.0032774445452647513</v>
      </c>
      <c r="Z239" s="54">
        <v>6348.399615084143</v>
      </c>
    </row>
    <row r="240" spans="1:26" ht="12.75">
      <c r="A240" s="31">
        <v>39005</v>
      </c>
      <c r="B240" s="35">
        <v>11</v>
      </c>
      <c r="C240" s="35">
        <v>25522</v>
      </c>
      <c r="D240" s="33">
        <v>0.609</v>
      </c>
      <c r="E240" s="12">
        <v>10.466157777920927</v>
      </c>
      <c r="F240" s="12">
        <v>1.1000710933955007</v>
      </c>
      <c r="G240" s="12">
        <v>29.7839133025257</v>
      </c>
      <c r="H240" s="12">
        <v>1.321168582986812</v>
      </c>
      <c r="I240" s="12">
        <v>1.0845552691871823</v>
      </c>
      <c r="J240" s="12">
        <v>0.33193786383696416</v>
      </c>
      <c r="K240" s="12">
        <v>0.019220283682356003</v>
      </c>
      <c r="L240" s="4">
        <f t="shared" si="78"/>
        <v>171.90390334833418</v>
      </c>
      <c r="M240" s="4">
        <f t="shared" si="79"/>
        <v>8.531455287977675</v>
      </c>
      <c r="N240" s="4">
        <f t="shared" si="80"/>
        <v>153.13755478120228</v>
      </c>
      <c r="O240" s="4">
        <f t="shared" si="81"/>
        <v>9.115124715684406</v>
      </c>
      <c r="P240" s="4">
        <f t="shared" si="82"/>
        <v>5.4849470632561665</v>
      </c>
      <c r="Q240" s="4">
        <f t="shared" si="83"/>
        <v>2.2256775745589277</v>
      </c>
      <c r="R240" s="4">
        <f t="shared" si="84"/>
        <v>0.20367046964249394</v>
      </c>
      <c r="S240" s="5">
        <f t="shared" si="62"/>
        <v>3.0552311950005637</v>
      </c>
      <c r="T240" s="5">
        <f t="shared" si="63"/>
        <v>0.3032574342627281</v>
      </c>
      <c r="U240" s="5">
        <f t="shared" si="64"/>
        <v>6.000217646783257</v>
      </c>
      <c r="V240" s="5">
        <f t="shared" si="65"/>
        <v>0.16200221655961314</v>
      </c>
      <c r="W240" s="5">
        <f t="shared" si="66"/>
        <v>0.09748342558941295</v>
      </c>
      <c r="X240" s="5">
        <f t="shared" si="67"/>
        <v>0.039556748993806505</v>
      </c>
      <c r="Y240" s="5">
        <f t="shared" si="68"/>
        <v>0.0036198152585939685</v>
      </c>
      <c r="Z240" s="54">
        <v>7536.13342301801</v>
      </c>
    </row>
    <row r="241" spans="1:26" ht="12.75">
      <c r="A241" s="31">
        <v>39006</v>
      </c>
      <c r="B241" s="35">
        <v>12</v>
      </c>
      <c r="C241" s="35">
        <v>25487</v>
      </c>
      <c r="D241" s="33">
        <v>0.681</v>
      </c>
      <c r="E241" s="12">
        <v>13.079087046999536</v>
      </c>
      <c r="F241" s="12">
        <v>1.0578620963423495</v>
      </c>
      <c r="G241" s="12">
        <v>19.8599574316576</v>
      </c>
      <c r="H241" s="12">
        <v>0.7998375240847964</v>
      </c>
      <c r="I241" s="12">
        <v>0.942914088095124</v>
      </c>
      <c r="J241" s="12">
        <v>0.30037187486567607</v>
      </c>
      <c r="K241" s="12">
        <v>0.019060358917127655</v>
      </c>
      <c r="L241" s="4">
        <f t="shared" si="78"/>
        <v>184.98299039533373</v>
      </c>
      <c r="M241" s="4">
        <f t="shared" si="79"/>
        <v>9.589317384320024</v>
      </c>
      <c r="N241" s="4">
        <f t="shared" si="80"/>
        <v>172.99751221285987</v>
      </c>
      <c r="O241" s="4">
        <f t="shared" si="81"/>
        <v>9.914962239769203</v>
      </c>
      <c r="P241" s="4">
        <f t="shared" si="82"/>
        <v>6.427861151351291</v>
      </c>
      <c r="Q241" s="4">
        <f t="shared" si="83"/>
        <v>2.5260494494246037</v>
      </c>
      <c r="R241" s="4">
        <f t="shared" si="84"/>
        <v>0.2227308285596216</v>
      </c>
      <c r="S241" s="5">
        <f t="shared" si="62"/>
        <v>3.2921993346931133</v>
      </c>
      <c r="T241" s="5">
        <f t="shared" si="63"/>
        <v>0.34132807827736206</v>
      </c>
      <c r="U241" s="5">
        <f t="shared" si="64"/>
        <v>6.787676549333381</v>
      </c>
      <c r="V241" s="5">
        <f t="shared" si="65"/>
        <v>0.17645964107032255</v>
      </c>
      <c r="W241" s="5">
        <f t="shared" si="66"/>
        <v>0.1143986274670595</v>
      </c>
      <c r="X241" s="5">
        <f t="shared" si="67"/>
        <v>0.04495688116526074</v>
      </c>
      <c r="Y241" s="5">
        <f t="shared" si="68"/>
        <v>0.00396400925313471</v>
      </c>
      <c r="Z241" s="54">
        <v>7364.056197118816</v>
      </c>
    </row>
    <row r="242" spans="1:26" ht="12.75">
      <c r="A242" s="31">
        <v>39007</v>
      </c>
      <c r="B242" s="35">
        <v>13</v>
      </c>
      <c r="C242" s="35">
        <v>25410</v>
      </c>
      <c r="D242" s="33">
        <v>0.838</v>
      </c>
      <c r="E242" s="12">
        <v>22.05026319944509</v>
      </c>
      <c r="F242" s="12">
        <v>1.2928813717737107</v>
      </c>
      <c r="G242" s="12">
        <v>56.1266731803731</v>
      </c>
      <c r="H242" s="12">
        <v>0.9808478526692462</v>
      </c>
      <c r="I242" s="12">
        <v>1.557544779599393</v>
      </c>
      <c r="J242" s="12">
        <v>0.7156571760002459</v>
      </c>
      <c r="K242" s="12">
        <v>0.03563889358894225</v>
      </c>
      <c r="L242" s="4">
        <f t="shared" si="78"/>
        <v>207.0332535947788</v>
      </c>
      <c r="M242" s="4">
        <f t="shared" si="79"/>
        <v>10.882198756093734</v>
      </c>
      <c r="N242" s="4">
        <f t="shared" si="80"/>
        <v>229.12418539323298</v>
      </c>
      <c r="O242" s="4">
        <f t="shared" si="81"/>
        <v>10.895810092438449</v>
      </c>
      <c r="P242" s="4">
        <f t="shared" si="82"/>
        <v>7.985405930950684</v>
      </c>
      <c r="Q242" s="4">
        <f t="shared" si="83"/>
        <v>3.2417066254248494</v>
      </c>
      <c r="R242" s="4">
        <f t="shared" si="84"/>
        <v>0.25836972214856385</v>
      </c>
      <c r="S242" s="5">
        <f t="shared" si="62"/>
        <v>3.695800229460515</v>
      </c>
      <c r="T242" s="5">
        <f t="shared" si="63"/>
        <v>0.38852147625061934</v>
      </c>
      <c r="U242" s="5">
        <f t="shared" si="64"/>
        <v>9.017087185880872</v>
      </c>
      <c r="V242" s="5">
        <f t="shared" si="65"/>
        <v>0.19450371735262023</v>
      </c>
      <c r="W242" s="5">
        <f t="shared" si="66"/>
        <v>0.1425493951310205</v>
      </c>
      <c r="X242" s="5">
        <f t="shared" si="67"/>
        <v>0.057868481908410534</v>
      </c>
      <c r="Y242" s="5">
        <f t="shared" si="68"/>
        <v>0.004612219833395851</v>
      </c>
      <c r="Z242" s="54">
        <v>16595.977070481425</v>
      </c>
    </row>
    <row r="243" spans="1:26" ht="12.75">
      <c r="A243" s="31">
        <v>39008</v>
      </c>
      <c r="B243" s="35">
        <v>14</v>
      </c>
      <c r="C243" s="35">
        <v>25405</v>
      </c>
      <c r="D243" s="33">
        <v>0.944</v>
      </c>
      <c r="E243" s="12">
        <v>25.94317210703747</v>
      </c>
      <c r="F243" s="12">
        <v>1.6207611987195811</v>
      </c>
      <c r="G243" s="12">
        <v>35.605439525882126</v>
      </c>
      <c r="H243" s="12">
        <v>1.1651254303426</v>
      </c>
      <c r="I243" s="12">
        <v>1.4931084333500455</v>
      </c>
      <c r="J243" s="12">
        <v>0.6808397598783572</v>
      </c>
      <c r="K243" s="12">
        <v>0.03809436800063482</v>
      </c>
      <c r="L243" s="4">
        <f t="shared" si="78"/>
        <v>232.97642570181628</v>
      </c>
      <c r="M243" s="4">
        <f t="shared" si="79"/>
        <v>12.502959954813315</v>
      </c>
      <c r="N243" s="4">
        <f t="shared" si="80"/>
        <v>264.7296249191151</v>
      </c>
      <c r="O243" s="4">
        <f t="shared" si="81"/>
        <v>12.06093552278105</v>
      </c>
      <c r="P243" s="4">
        <f t="shared" si="82"/>
        <v>9.478514364300729</v>
      </c>
      <c r="Q243" s="4">
        <f t="shared" si="83"/>
        <v>3.9225463853032068</v>
      </c>
      <c r="R243" s="4">
        <f t="shared" si="84"/>
        <v>0.29646409014919867</v>
      </c>
      <c r="S243" s="5">
        <f t="shared" si="62"/>
        <v>4.159736536049748</v>
      </c>
      <c r="T243" s="5">
        <f t="shared" si="63"/>
        <v>0.446474523558616</v>
      </c>
      <c r="U243" s="5">
        <f t="shared" si="64"/>
        <v>10.420374923011813</v>
      </c>
      <c r="V243" s="5">
        <f t="shared" si="65"/>
        <v>0.21534502472479766</v>
      </c>
      <c r="W243" s="5">
        <f t="shared" si="66"/>
        <v>0.1692365327945999</v>
      </c>
      <c r="X243" s="5">
        <f t="shared" si="67"/>
        <v>0.07003609684603561</v>
      </c>
      <c r="Y243" s="5">
        <f t="shared" si="68"/>
        <v>0.005293293103392108</v>
      </c>
      <c r="Z243" s="54">
        <v>25274.58726839681</v>
      </c>
    </row>
    <row r="244" spans="1:26" ht="12.75">
      <c r="A244" s="31">
        <v>39009</v>
      </c>
      <c r="B244" s="35">
        <v>15</v>
      </c>
      <c r="C244" s="35">
        <v>25398</v>
      </c>
      <c r="D244" s="33">
        <v>0.885</v>
      </c>
      <c r="E244" s="12">
        <v>24.540984580838362</v>
      </c>
      <c r="F244" s="12">
        <v>1.9569660661915003</v>
      </c>
      <c r="G244" s="12">
        <v>67.91029531985252</v>
      </c>
      <c r="H244" s="12">
        <v>1.3998609551788235</v>
      </c>
      <c r="I244" s="12">
        <v>1.6897492093846282</v>
      </c>
      <c r="J244" s="12">
        <v>0.849899316860237</v>
      </c>
      <c r="K244" s="12">
        <v>0.06470657074731172</v>
      </c>
      <c r="L244" s="4">
        <f t="shared" si="78"/>
        <v>257.5174102826546</v>
      </c>
      <c r="M244" s="4">
        <f t="shared" si="79"/>
        <v>14.459926021004815</v>
      </c>
      <c r="N244" s="4">
        <f t="shared" si="80"/>
        <v>332.63992023896765</v>
      </c>
      <c r="O244" s="4">
        <f t="shared" si="81"/>
        <v>13.460796477959873</v>
      </c>
      <c r="P244" s="4">
        <f t="shared" si="82"/>
        <v>11.168263573685357</v>
      </c>
      <c r="Q244" s="4">
        <f t="shared" si="83"/>
        <v>4.772445702163444</v>
      </c>
      <c r="R244" s="4">
        <f t="shared" si="84"/>
        <v>0.3611706608965104</v>
      </c>
      <c r="S244" s="5">
        <f t="shared" si="62"/>
        <v>4.599176994417361</v>
      </c>
      <c r="T244" s="5">
        <f t="shared" si="63"/>
        <v>0.5164991293115824</v>
      </c>
      <c r="U244" s="5">
        <f t="shared" si="64"/>
        <v>13.0970911189451</v>
      </c>
      <c r="V244" s="5">
        <f t="shared" si="65"/>
        <v>0.24040543674315296</v>
      </c>
      <c r="W244" s="5">
        <f t="shared" si="66"/>
        <v>0.19946154646128347</v>
      </c>
      <c r="X244" s="5">
        <f t="shared" si="67"/>
        <v>0.0852343243759878</v>
      </c>
      <c r="Y244" s="5">
        <f t="shared" si="68"/>
        <v>0.006450390258392674</v>
      </c>
      <c r="Z244" s="54">
        <v>11724.708224839365</v>
      </c>
    </row>
    <row r="245" spans="1:26" ht="12.75">
      <c r="A245" s="31">
        <v>39010</v>
      </c>
      <c r="B245" s="35">
        <v>16</v>
      </c>
      <c r="C245" s="35">
        <v>25393</v>
      </c>
      <c r="D245" s="33">
        <v>1.014</v>
      </c>
      <c r="E245" s="12">
        <v>24.861210413518883</v>
      </c>
      <c r="F245" s="12">
        <v>1.926135801920322</v>
      </c>
      <c r="G245" s="12">
        <v>56.650212867018865</v>
      </c>
      <c r="H245" s="12">
        <v>1.7322052822266927</v>
      </c>
      <c r="I245" s="12">
        <v>1.653187151833958</v>
      </c>
      <c r="J245" s="12">
        <v>0.8178827780163263</v>
      </c>
      <c r="K245" s="12">
        <v>0.05110221865176706</v>
      </c>
      <c r="L245" s="4">
        <f t="shared" si="78"/>
        <v>282.3786206961735</v>
      </c>
      <c r="M245" s="4">
        <f t="shared" si="79"/>
        <v>16.386061822925136</v>
      </c>
      <c r="N245" s="4">
        <f t="shared" si="80"/>
        <v>389.2901331059865</v>
      </c>
      <c r="O245" s="4">
        <f t="shared" si="81"/>
        <v>15.193001760186565</v>
      </c>
      <c r="P245" s="4">
        <f t="shared" si="82"/>
        <v>12.821450725519314</v>
      </c>
      <c r="Q245" s="4">
        <f t="shared" si="83"/>
        <v>5.59032848017977</v>
      </c>
      <c r="R245" s="4">
        <f t="shared" si="84"/>
        <v>0.41227287954827746</v>
      </c>
      <c r="S245" s="5">
        <f t="shared" si="62"/>
        <v>5.044183135028722</v>
      </c>
      <c r="T245" s="5">
        <f t="shared" si="63"/>
        <v>0.5854146924647613</v>
      </c>
      <c r="U245" s="5">
        <f t="shared" si="64"/>
        <v>15.330608163902907</v>
      </c>
      <c r="V245" s="5">
        <f t="shared" si="65"/>
        <v>0.2713954868830239</v>
      </c>
      <c r="W245" s="5">
        <f t="shared" si="66"/>
        <v>0.229032018630944</v>
      </c>
      <c r="X245" s="5">
        <f t="shared" si="67"/>
        <v>0.09986110339895025</v>
      </c>
      <c r="Y245" s="5">
        <f t="shared" si="68"/>
        <v>0.007364509044346814</v>
      </c>
      <c r="Z245" s="54">
        <v>9257.32949962319</v>
      </c>
    </row>
    <row r="246" spans="1:26" ht="12.75">
      <c r="A246" s="31">
        <v>39011</v>
      </c>
      <c r="B246" s="35">
        <v>17</v>
      </c>
      <c r="C246" s="35">
        <v>25386</v>
      </c>
      <c r="D246" s="33">
        <v>1.174</v>
      </c>
      <c r="E246" s="12">
        <v>26.906261786629447</v>
      </c>
      <c r="F246" s="12">
        <v>1.8619193011205217</v>
      </c>
      <c r="G246" s="12">
        <v>62.149380064620125</v>
      </c>
      <c r="H246" s="12">
        <v>0.9259280893228956</v>
      </c>
      <c r="I246" s="12">
        <v>1.5043647738857384</v>
      </c>
      <c r="J246" s="12">
        <v>0.7217547033016163</v>
      </c>
      <c r="K246" s="12">
        <v>0.04448519020262299</v>
      </c>
      <c r="L246" s="4">
        <f t="shared" si="78"/>
        <v>309.28488248280297</v>
      </c>
      <c r="M246" s="4">
        <f t="shared" si="79"/>
        <v>18.24798112404566</v>
      </c>
      <c r="N246" s="4">
        <f t="shared" si="80"/>
        <v>451.43951317060663</v>
      </c>
      <c r="O246" s="4">
        <f t="shared" si="81"/>
        <v>16.11892984950946</v>
      </c>
      <c r="P246" s="4">
        <f t="shared" si="82"/>
        <v>14.325815499405053</v>
      </c>
      <c r="Q246" s="4">
        <f t="shared" si="83"/>
        <v>6.312083183481386</v>
      </c>
      <c r="R246" s="4">
        <f t="shared" si="84"/>
        <v>0.45675806975090044</v>
      </c>
      <c r="S246" s="5">
        <f t="shared" si="62"/>
        <v>5.526338245261146</v>
      </c>
      <c r="T246" s="5">
        <f t="shared" si="63"/>
        <v>0.6521140973660372</v>
      </c>
      <c r="U246" s="5">
        <f t="shared" si="64"/>
        <v>17.783010839462957</v>
      </c>
      <c r="V246" s="5">
        <f t="shared" si="65"/>
        <v>0.2880149129338017</v>
      </c>
      <c r="W246" s="5">
        <f t="shared" si="66"/>
        <v>0.2559753372146117</v>
      </c>
      <c r="X246" s="5">
        <f t="shared" si="67"/>
        <v>0.11278503632030083</v>
      </c>
      <c r="Y246" s="5">
        <f t="shared" si="68"/>
        <v>0.008161406304223132</v>
      </c>
      <c r="Z246" s="54">
        <v>8526.678685162395</v>
      </c>
    </row>
    <row r="247" spans="1:26" ht="12.75">
      <c r="A247" s="31">
        <v>39012</v>
      </c>
      <c r="B247" s="35">
        <v>18</v>
      </c>
      <c r="C247" s="35">
        <v>25381</v>
      </c>
      <c r="D247" s="33">
        <v>1.223</v>
      </c>
      <c r="E247" s="12">
        <v>28.185478967433763</v>
      </c>
      <c r="F247" s="12">
        <v>2.0631011916660884</v>
      </c>
      <c r="G247" s="12">
        <v>55.446171771271345</v>
      </c>
      <c r="H247" s="12">
        <v>1.4346856895602726</v>
      </c>
      <c r="I247" s="12">
        <v>1.6892054541085673</v>
      </c>
      <c r="J247" s="12">
        <v>0.7606259545200565</v>
      </c>
      <c r="K247" s="12">
        <v>0.06290670081861996</v>
      </c>
      <c r="L247" s="4">
        <f t="shared" si="78"/>
        <v>337.47036145023674</v>
      </c>
      <c r="M247" s="4">
        <f t="shared" si="79"/>
        <v>20.311082315711747</v>
      </c>
      <c r="N247" s="4">
        <f t="shared" si="80"/>
        <v>506.88568494187797</v>
      </c>
      <c r="O247" s="4">
        <f t="shared" si="81"/>
        <v>17.55361553906973</v>
      </c>
      <c r="P247" s="4">
        <f t="shared" si="82"/>
        <v>16.01502095351362</v>
      </c>
      <c r="Q247" s="4">
        <f t="shared" si="83"/>
        <v>7.072709138001443</v>
      </c>
      <c r="R247" s="4">
        <f t="shared" si="84"/>
        <v>0.5196647705695204</v>
      </c>
      <c r="S247" s="5">
        <f t="shared" si="62"/>
        <v>6.031147549498735</v>
      </c>
      <c r="T247" s="5">
        <f t="shared" si="63"/>
        <v>0.7259845505225837</v>
      </c>
      <c r="U247" s="5">
        <f t="shared" si="64"/>
        <v>19.971068316531184</v>
      </c>
      <c r="V247" s="5">
        <f t="shared" si="65"/>
        <v>0.313711832020883</v>
      </c>
      <c r="W247" s="5">
        <f t="shared" si="66"/>
        <v>0.2862146292310696</v>
      </c>
      <c r="X247" s="5">
        <f t="shared" si="67"/>
        <v>0.12640088511080944</v>
      </c>
      <c r="Y247" s="5">
        <f t="shared" si="68"/>
        <v>0.009287259758493932</v>
      </c>
      <c r="Z247" s="54">
        <v>12075.571650962811</v>
      </c>
    </row>
    <row r="248" spans="1:26" ht="12.75">
      <c r="A248" s="31">
        <v>39013</v>
      </c>
      <c r="B248" s="35">
        <v>19</v>
      </c>
      <c r="C248" s="35">
        <v>25376</v>
      </c>
      <c r="D248" s="33">
        <v>1.37725</v>
      </c>
      <c r="E248" s="12">
        <v>26.52026641138654</v>
      </c>
      <c r="F248" s="12">
        <v>2.063808869662488</v>
      </c>
      <c r="G248" s="12">
        <v>56.230231881119614</v>
      </c>
      <c r="H248" s="12">
        <v>0.9468146596596365</v>
      </c>
      <c r="I248" s="12">
        <v>1.6365178872250226</v>
      </c>
      <c r="J248" s="12">
        <v>0.8282440737659998</v>
      </c>
      <c r="K248" s="12">
        <v>0.05966944158292727</v>
      </c>
      <c r="L248" s="4">
        <f t="shared" si="78"/>
        <v>363.9906278616233</v>
      </c>
      <c r="M248" s="4">
        <f t="shared" si="79"/>
        <v>22.374891185374235</v>
      </c>
      <c r="N248" s="4">
        <f t="shared" si="80"/>
        <v>563.1159168229976</v>
      </c>
      <c r="O248" s="4">
        <f t="shared" si="81"/>
        <v>18.50043019872937</v>
      </c>
      <c r="P248" s="4">
        <f t="shared" si="82"/>
        <v>17.65153884073864</v>
      </c>
      <c r="Q248" s="4">
        <f t="shared" si="83"/>
        <v>7.900953211767443</v>
      </c>
      <c r="R248" s="4">
        <f t="shared" si="84"/>
        <v>0.5793342121524477</v>
      </c>
      <c r="S248" s="5">
        <f t="shared" si="62"/>
        <v>6.506389848598374</v>
      </c>
      <c r="T248" s="5">
        <f t="shared" si="63"/>
        <v>0.7999094137520298</v>
      </c>
      <c r="U248" s="5">
        <f t="shared" si="64"/>
        <v>22.190885751221533</v>
      </c>
      <c r="V248" s="5">
        <f t="shared" si="65"/>
        <v>0.3306981060113352</v>
      </c>
      <c r="W248" s="5">
        <f t="shared" si="66"/>
        <v>0.3155240391771378</v>
      </c>
      <c r="X248" s="5">
        <f t="shared" si="67"/>
        <v>0.14123078408171943</v>
      </c>
      <c r="Y248" s="5">
        <f t="shared" si="68"/>
        <v>0.010355690362245835</v>
      </c>
      <c r="Z248" s="54">
        <v>7962.296570155586</v>
      </c>
    </row>
    <row r="249" spans="1:26" ht="12.75">
      <c r="A249" s="31">
        <v>39014</v>
      </c>
      <c r="B249" s="35">
        <v>20</v>
      </c>
      <c r="C249" s="35">
        <v>25367</v>
      </c>
      <c r="D249" s="33">
        <v>1.5315</v>
      </c>
      <c r="E249" s="12">
        <v>31.1210823962726</v>
      </c>
      <c r="F249" s="12">
        <v>2.405316180109851</v>
      </c>
      <c r="G249" s="12">
        <v>65.37264886224861</v>
      </c>
      <c r="H249" s="12">
        <v>1.9230291192359732</v>
      </c>
      <c r="I249" s="12">
        <v>2.1631245828452514</v>
      </c>
      <c r="J249" s="12">
        <v>1.0986126447883988</v>
      </c>
      <c r="K249" s="12">
        <v>0.08182931169894397</v>
      </c>
      <c r="L249" s="4">
        <f t="shared" si="78"/>
        <v>395.1117102578959</v>
      </c>
      <c r="M249" s="4">
        <f t="shared" si="79"/>
        <v>24.780207365484085</v>
      </c>
      <c r="N249" s="4">
        <f t="shared" si="80"/>
        <v>628.4885656852463</v>
      </c>
      <c r="O249" s="4">
        <f t="shared" si="81"/>
        <v>20.423459317965342</v>
      </c>
      <c r="P249" s="4">
        <f t="shared" si="82"/>
        <v>19.814663423583895</v>
      </c>
      <c r="Q249" s="4">
        <f t="shared" si="83"/>
        <v>8.999565856555842</v>
      </c>
      <c r="R249" s="4">
        <f t="shared" si="84"/>
        <v>0.6611635238513918</v>
      </c>
      <c r="S249" s="5">
        <f t="shared" si="62"/>
        <v>7.065189883430504</v>
      </c>
      <c r="T249" s="5">
        <f t="shared" si="63"/>
        <v>0.8862145354975821</v>
      </c>
      <c r="U249" s="5">
        <f t="shared" si="64"/>
        <v>24.775833393197708</v>
      </c>
      <c r="V249" s="5">
        <f t="shared" si="65"/>
        <v>0.36520207934044546</v>
      </c>
      <c r="W249" s="5">
        <f t="shared" si="66"/>
        <v>0.3543158958070586</v>
      </c>
      <c r="X249" s="5">
        <f t="shared" si="67"/>
        <v>0.16092573313887057</v>
      </c>
      <c r="Y249" s="5">
        <f t="shared" si="68"/>
        <v>0.011822595278077474</v>
      </c>
      <c r="Z249" s="54">
        <v>9445.42144399411</v>
      </c>
    </row>
    <row r="250" spans="1:26" ht="12.75">
      <c r="A250" s="31">
        <v>39015</v>
      </c>
      <c r="B250" s="35">
        <v>21</v>
      </c>
      <c r="C250" s="35">
        <v>25364</v>
      </c>
      <c r="D250" s="33">
        <v>1.68575</v>
      </c>
      <c r="E250" s="12">
        <v>35.036302647025586</v>
      </c>
      <c r="F250" s="12">
        <v>2.4261313961980813</v>
      </c>
      <c r="G250" s="12">
        <v>70.70215131933249</v>
      </c>
      <c r="H250" s="12">
        <v>1.4092844358089727</v>
      </c>
      <c r="I250" s="12">
        <v>2.979366326834448</v>
      </c>
      <c r="J250" s="12">
        <v>1.3642681297576913</v>
      </c>
      <c r="K250" s="12">
        <v>0.09967810433513052</v>
      </c>
      <c r="L250" s="4">
        <f t="shared" si="78"/>
        <v>430.1480129049215</v>
      </c>
      <c r="M250" s="4">
        <f t="shared" si="79"/>
        <v>27.206338761682165</v>
      </c>
      <c r="N250" s="4">
        <f t="shared" si="80"/>
        <v>699.1907170045788</v>
      </c>
      <c r="O250" s="4">
        <f t="shared" si="81"/>
        <v>21.832743753774317</v>
      </c>
      <c r="P250" s="4">
        <f t="shared" si="82"/>
        <v>22.794029750418343</v>
      </c>
      <c r="Q250" s="4">
        <f t="shared" si="83"/>
        <v>10.363833986313534</v>
      </c>
      <c r="R250" s="4">
        <f t="shared" si="84"/>
        <v>0.7608416281865222</v>
      </c>
      <c r="S250" s="5">
        <f t="shared" si="62"/>
        <v>7.6926012716319345</v>
      </c>
      <c r="T250" s="5">
        <f t="shared" si="63"/>
        <v>0.973095352649348</v>
      </c>
      <c r="U250" s="5">
        <f t="shared" si="64"/>
        <v>27.566263878117756</v>
      </c>
      <c r="V250" s="5">
        <f t="shared" si="65"/>
        <v>0.3904483743381182</v>
      </c>
      <c r="W250" s="5">
        <f t="shared" si="66"/>
        <v>0.4076396425954014</v>
      </c>
      <c r="X250" s="5">
        <f t="shared" si="67"/>
        <v>0.18534281249770618</v>
      </c>
      <c r="Y250" s="5">
        <f t="shared" si="68"/>
        <v>0.013606598428694468</v>
      </c>
      <c r="Z250" s="54">
        <v>9977.35718668305</v>
      </c>
    </row>
    <row r="251" spans="1:26" ht="12.75">
      <c r="A251" s="31">
        <v>39016</v>
      </c>
      <c r="B251" s="35">
        <v>22</v>
      </c>
      <c r="C251" s="35">
        <v>25360</v>
      </c>
      <c r="D251" s="33">
        <v>1.84</v>
      </c>
      <c r="E251" s="12">
        <v>37.33921173300773</v>
      </c>
      <c r="F251" s="12">
        <v>2.35517703699562</v>
      </c>
      <c r="G251" s="12">
        <v>73.80809104965634</v>
      </c>
      <c r="H251" s="12">
        <v>1.0234491054712223</v>
      </c>
      <c r="I251" s="12">
        <v>3.157967728325061</v>
      </c>
      <c r="J251" s="12">
        <v>1.477736693794341</v>
      </c>
      <c r="K251" s="12">
        <v>0.08598546828487749</v>
      </c>
      <c r="L251" s="4">
        <f t="shared" si="78"/>
        <v>467.4872246379292</v>
      </c>
      <c r="M251" s="4">
        <f t="shared" si="79"/>
        <v>29.561515798677785</v>
      </c>
      <c r="N251" s="4">
        <f t="shared" si="80"/>
        <v>772.9988080542352</v>
      </c>
      <c r="O251" s="4">
        <f t="shared" si="81"/>
        <v>22.85619285924554</v>
      </c>
      <c r="P251" s="4">
        <f t="shared" si="82"/>
        <v>25.951997478743404</v>
      </c>
      <c r="Q251" s="4">
        <f t="shared" si="83"/>
        <v>11.841570680107875</v>
      </c>
      <c r="R251" s="4">
        <f t="shared" si="84"/>
        <v>0.8468270964713998</v>
      </c>
      <c r="S251" s="5">
        <f t="shared" si="62"/>
        <v>8.361680011662646</v>
      </c>
      <c r="T251" s="5">
        <f t="shared" si="63"/>
        <v>1.0575002812523853</v>
      </c>
      <c r="U251" s="5">
        <f t="shared" si="64"/>
        <v>30.481025554189085</v>
      </c>
      <c r="V251" s="5">
        <f t="shared" si="65"/>
        <v>0.40881581549502277</v>
      </c>
      <c r="W251" s="5">
        <f t="shared" si="66"/>
        <v>0.4641887246197953</v>
      </c>
      <c r="X251" s="5">
        <f t="shared" si="67"/>
        <v>0.2118034881899421</v>
      </c>
      <c r="Y251" s="5">
        <f t="shared" si="68"/>
        <v>0.0151467180977692</v>
      </c>
      <c r="Z251" s="54">
        <v>10863.294903146334</v>
      </c>
    </row>
    <row r="252" spans="1:26" ht="12.75">
      <c r="A252" s="31">
        <v>39017</v>
      </c>
      <c r="B252" s="35">
        <v>23</v>
      </c>
      <c r="C252" s="35">
        <v>25357</v>
      </c>
      <c r="D252" s="33">
        <v>1.975</v>
      </c>
      <c r="E252" s="12">
        <v>42.03737840536965</v>
      </c>
      <c r="F252" s="12">
        <v>2.6524228925032807</v>
      </c>
      <c r="G252" s="12">
        <v>86.29888876223681</v>
      </c>
      <c r="H252" s="12">
        <v>1.0030624150960625</v>
      </c>
      <c r="I252" s="12">
        <v>3.7681122087562757</v>
      </c>
      <c r="J252" s="12">
        <v>1.6995282578143849</v>
      </c>
      <c r="K252" s="12">
        <v>0.10413037194346385</v>
      </c>
      <c r="L252" s="4">
        <f t="shared" si="78"/>
        <v>509.52460304329884</v>
      </c>
      <c r="M252" s="4">
        <f t="shared" si="79"/>
        <v>32.21393869118106</v>
      </c>
      <c r="N252" s="4">
        <f t="shared" si="80"/>
        <v>859.297696816472</v>
      </c>
      <c r="O252" s="4">
        <f t="shared" si="81"/>
        <v>23.859255274341603</v>
      </c>
      <c r="P252" s="4">
        <f t="shared" si="82"/>
        <v>29.72010968749968</v>
      </c>
      <c r="Q252" s="4">
        <f t="shared" si="83"/>
        <v>13.54109893792226</v>
      </c>
      <c r="R252" s="4">
        <f t="shared" si="84"/>
        <v>0.9509574684148636</v>
      </c>
      <c r="S252" s="5">
        <f t="shared" si="62"/>
        <v>9.114657094310855</v>
      </c>
      <c r="T252" s="5">
        <f t="shared" si="63"/>
        <v>1.1525214016105794</v>
      </c>
      <c r="U252" s="5">
        <f t="shared" si="64"/>
        <v>33.88798741240967</v>
      </c>
      <c r="V252" s="5">
        <f t="shared" si="65"/>
        <v>0.42680751636397646</v>
      </c>
      <c r="W252" s="5">
        <f t="shared" si="66"/>
        <v>0.531649712278655</v>
      </c>
      <c r="X252" s="5">
        <f t="shared" si="67"/>
        <v>0.24223064551175366</v>
      </c>
      <c r="Y252" s="5">
        <f t="shared" si="68"/>
        <v>0.017011251633591597</v>
      </c>
      <c r="Z252" s="54">
        <v>16004.136988552167</v>
      </c>
    </row>
    <row r="253" spans="1:26" ht="12.75">
      <c r="A253" s="31">
        <v>39018</v>
      </c>
      <c r="B253" s="35">
        <v>24</v>
      </c>
      <c r="C253" s="35">
        <v>25353</v>
      </c>
      <c r="D253" s="33">
        <v>2.1</v>
      </c>
      <c r="E253" s="12">
        <v>33.75373556898003</v>
      </c>
      <c r="F253" s="12">
        <v>2.477242407965388</v>
      </c>
      <c r="G253" s="12">
        <v>75.21823097252725</v>
      </c>
      <c r="H253" s="12">
        <v>0.9944568810999156</v>
      </c>
      <c r="I253" s="12">
        <v>3.28577133595414</v>
      </c>
      <c r="J253" s="12">
        <v>1.5242623774377786</v>
      </c>
      <c r="K253" s="12">
        <v>0.11244051298221731</v>
      </c>
      <c r="L253" s="4">
        <f t="shared" si="78"/>
        <v>543.2783386122788</v>
      </c>
      <c r="M253" s="4">
        <f t="shared" si="79"/>
        <v>34.69118109914645</v>
      </c>
      <c r="N253" s="4">
        <f t="shared" si="80"/>
        <v>934.5159277889993</v>
      </c>
      <c r="O253" s="4">
        <f t="shared" si="81"/>
        <v>24.853712155441517</v>
      </c>
      <c r="P253" s="4">
        <f t="shared" si="82"/>
        <v>33.00588102345382</v>
      </c>
      <c r="Q253" s="4">
        <f t="shared" si="83"/>
        <v>15.06536131536004</v>
      </c>
      <c r="R253" s="4">
        <f t="shared" si="84"/>
        <v>1.0633979813970809</v>
      </c>
      <c r="S253" s="5">
        <f t="shared" si="62"/>
        <v>9.719995834596682</v>
      </c>
      <c r="T253" s="5">
        <f t="shared" si="63"/>
        <v>1.2413457773496495</v>
      </c>
      <c r="U253" s="5">
        <f t="shared" si="64"/>
        <v>36.860171490119484</v>
      </c>
      <c r="V253" s="5">
        <f t="shared" si="65"/>
        <v>0.4446670545382508</v>
      </c>
      <c r="W253" s="5">
        <f t="shared" si="66"/>
        <v>0.5905205550522089</v>
      </c>
      <c r="X253" s="5">
        <f t="shared" si="67"/>
        <v>0.2695400107540455</v>
      </c>
      <c r="Y253" s="5">
        <f t="shared" si="68"/>
        <v>0.019025650785379083</v>
      </c>
      <c r="Z253" s="54">
        <v>11485.66477367868</v>
      </c>
    </row>
    <row r="254" spans="1:26" ht="12.75">
      <c r="A254" s="31">
        <v>39019</v>
      </c>
      <c r="B254" s="35">
        <v>25</v>
      </c>
      <c r="C254" s="35">
        <v>25347</v>
      </c>
      <c r="D254" s="33">
        <v>2.088</v>
      </c>
      <c r="E254" s="12">
        <v>38.760831724913736</v>
      </c>
      <c r="F254" s="12">
        <v>2.1330797870287634</v>
      </c>
      <c r="G254" s="12">
        <v>77.00990112508393</v>
      </c>
      <c r="H254" s="12">
        <v>1.03052962817801</v>
      </c>
      <c r="I254" s="12">
        <v>6.091216374618287</v>
      </c>
      <c r="J254" s="12">
        <v>2.217086441493059</v>
      </c>
      <c r="K254" s="12">
        <v>0.14638922582983163</v>
      </c>
      <c r="L254" s="4">
        <f t="shared" si="78"/>
        <v>582.0391703371926</v>
      </c>
      <c r="M254" s="4">
        <f t="shared" si="79"/>
        <v>36.82426088617521</v>
      </c>
      <c r="N254" s="4">
        <f t="shared" si="80"/>
        <v>1011.5258289140833</v>
      </c>
      <c r="O254" s="4">
        <f t="shared" si="81"/>
        <v>25.884241783619526</v>
      </c>
      <c r="P254" s="4">
        <f t="shared" si="82"/>
        <v>39.0970973980721</v>
      </c>
      <c r="Q254" s="4">
        <f t="shared" si="83"/>
        <v>17.2824477568531</v>
      </c>
      <c r="R254" s="4">
        <f t="shared" si="84"/>
        <v>1.2097872072269125</v>
      </c>
      <c r="S254" s="5">
        <f t="shared" si="62"/>
        <v>10.415945384658958</v>
      </c>
      <c r="T254" s="5">
        <f t="shared" si="63"/>
        <v>1.317985145221847</v>
      </c>
      <c r="U254" s="5">
        <f t="shared" si="64"/>
        <v>39.90712229905248</v>
      </c>
      <c r="V254" s="5">
        <f t="shared" si="65"/>
        <v>0.46321426887007605</v>
      </c>
      <c r="W254" s="5">
        <f t="shared" si="66"/>
        <v>0.6996663660301222</v>
      </c>
      <c r="X254" s="5">
        <f t="shared" si="67"/>
        <v>0.3092799267175037</v>
      </c>
      <c r="Y254" s="5">
        <f t="shared" si="68"/>
        <v>0.021649878770589322</v>
      </c>
      <c r="Z254" s="54">
        <v>19739.57453627227</v>
      </c>
    </row>
    <row r="255" spans="1:26" ht="12.75">
      <c r="A255" s="31">
        <v>39020</v>
      </c>
      <c r="B255" s="35">
        <v>26</v>
      </c>
      <c r="C255" s="35">
        <v>25334</v>
      </c>
      <c r="D255" s="33">
        <v>2.229</v>
      </c>
      <c r="E255" s="12">
        <v>42.468483945504204</v>
      </c>
      <c r="F255" s="12">
        <v>2.199668116087417</v>
      </c>
      <c r="G255" s="12">
        <v>54.22944038142493</v>
      </c>
      <c r="H255" s="12">
        <v>0.936147437108719</v>
      </c>
      <c r="I255" s="12">
        <v>13.145762605134225</v>
      </c>
      <c r="J255" s="12">
        <v>4.7725364715683</v>
      </c>
      <c r="K255" s="12">
        <v>0.22547357416567396</v>
      </c>
      <c r="L255" s="4">
        <f t="shared" si="78"/>
        <v>624.5076542826968</v>
      </c>
      <c r="M255" s="4">
        <f t="shared" si="79"/>
        <v>39.023929002262626</v>
      </c>
      <c r="N255" s="4">
        <f t="shared" si="80"/>
        <v>1065.7552692955082</v>
      </c>
      <c r="O255" s="4">
        <f t="shared" si="81"/>
        <v>26.820389220728245</v>
      </c>
      <c r="P255" s="4">
        <f t="shared" si="82"/>
        <v>52.242860003206324</v>
      </c>
      <c r="Q255" s="4">
        <f t="shared" si="83"/>
        <v>22.054984228421397</v>
      </c>
      <c r="R255" s="4">
        <f t="shared" si="84"/>
        <v>1.4352607813925864</v>
      </c>
      <c r="S255" s="5">
        <f t="shared" si="62"/>
        <v>11.181679639323884</v>
      </c>
      <c r="T255" s="5">
        <f t="shared" si="63"/>
        <v>1.397430661989921</v>
      </c>
      <c r="U255" s="5">
        <f t="shared" si="64"/>
        <v>42.06817988850984</v>
      </c>
      <c r="V255" s="5">
        <f t="shared" si="65"/>
        <v>0.48021348979720263</v>
      </c>
      <c r="W255" s="5">
        <f t="shared" si="66"/>
        <v>0.9353975407537061</v>
      </c>
      <c r="X255" s="5">
        <f t="shared" si="67"/>
        <v>0.3948899047135054</v>
      </c>
      <c r="Y255" s="5">
        <f t="shared" si="68"/>
        <v>0.02569804572667866</v>
      </c>
      <c r="Z255" s="54">
        <v>29279.00004378802</v>
      </c>
    </row>
    <row r="256" spans="1:26" ht="12.75">
      <c r="A256" s="31">
        <v>39021</v>
      </c>
      <c r="B256" s="35">
        <v>27</v>
      </c>
      <c r="C256" s="35">
        <v>25328</v>
      </c>
      <c r="D256" s="33">
        <v>2.263</v>
      </c>
      <c r="E256" s="12">
        <v>34.99761062903614</v>
      </c>
      <c r="F256" s="12">
        <v>2.9019428659827087</v>
      </c>
      <c r="G256" s="12">
        <v>59.92322656050391</v>
      </c>
      <c r="H256" s="12">
        <v>1.3044196055347064</v>
      </c>
      <c r="I256" s="12">
        <v>6.939291517890371</v>
      </c>
      <c r="J256" s="12">
        <v>3.0431907657258788</v>
      </c>
      <c r="K256" s="12">
        <v>0.19649736347628016</v>
      </c>
      <c r="L256" s="4">
        <f t="shared" si="78"/>
        <v>659.5052649117329</v>
      </c>
      <c r="M256" s="4">
        <f t="shared" si="79"/>
        <v>41.92587186824534</v>
      </c>
      <c r="N256" s="4">
        <f t="shared" si="80"/>
        <v>1125.6784958560122</v>
      </c>
      <c r="O256" s="4">
        <f t="shared" si="81"/>
        <v>28.124808826262953</v>
      </c>
      <c r="P256" s="4">
        <f t="shared" si="82"/>
        <v>59.1821515210967</v>
      </c>
      <c r="Q256" s="4">
        <f t="shared" si="83"/>
        <v>25.098174994147275</v>
      </c>
      <c r="R256" s="4">
        <f t="shared" si="84"/>
        <v>1.6317581448688665</v>
      </c>
      <c r="S256" s="5">
        <f t="shared" si="62"/>
        <v>11.811101870023771</v>
      </c>
      <c r="T256" s="5">
        <f t="shared" si="63"/>
        <v>1.5017036859946373</v>
      </c>
      <c r="U256" s="5">
        <f t="shared" si="64"/>
        <v>44.4440341067598</v>
      </c>
      <c r="V256" s="5">
        <f t="shared" si="65"/>
        <v>0.5036881429087522</v>
      </c>
      <c r="W256" s="5">
        <f t="shared" si="66"/>
        <v>1.0598951330531217</v>
      </c>
      <c r="X256" s="5">
        <f t="shared" si="67"/>
        <v>0.449484056275474</v>
      </c>
      <c r="Y256" s="5">
        <f t="shared" si="68"/>
        <v>0.02922321124891495</v>
      </c>
      <c r="Z256" s="54">
        <v>19914.777381998538</v>
      </c>
    </row>
    <row r="257" spans="1:26" ht="12.75">
      <c r="A257" s="31">
        <v>39022</v>
      </c>
      <c r="B257" s="35">
        <v>28</v>
      </c>
      <c r="C257" s="35">
        <v>25326</v>
      </c>
      <c r="D257" s="33">
        <v>2.441</v>
      </c>
      <c r="E257" s="12">
        <v>37.59785390646195</v>
      </c>
      <c r="F257" s="12">
        <v>3.3725751263985617</v>
      </c>
      <c r="G257" s="12">
        <v>92.92753384248495</v>
      </c>
      <c r="H257" s="12">
        <v>1.4919688756660627</v>
      </c>
      <c r="I257" s="12">
        <v>5.228243585941446</v>
      </c>
      <c r="J257" s="12">
        <v>2.726820679106894</v>
      </c>
      <c r="K257" s="13">
        <v>0.21150632741994094</v>
      </c>
      <c r="L257" s="4">
        <f t="shared" si="78"/>
        <v>697.1031188181948</v>
      </c>
      <c r="M257" s="4">
        <f t="shared" si="79"/>
        <v>45.298446994643896</v>
      </c>
      <c r="N257" s="4">
        <f t="shared" si="80"/>
        <v>1218.6060296984972</v>
      </c>
      <c r="O257" s="4">
        <f t="shared" si="81"/>
        <v>29.616777701929017</v>
      </c>
      <c r="P257" s="4">
        <f t="shared" si="82"/>
        <v>64.41039510703814</v>
      </c>
      <c r="Q257" s="4">
        <f t="shared" si="83"/>
        <v>27.82499567325417</v>
      </c>
      <c r="R257" s="4">
        <f t="shared" si="84"/>
        <v>1.8432644722888074</v>
      </c>
      <c r="S257" s="5">
        <f t="shared" si="62"/>
        <v>12.485428993758715</v>
      </c>
      <c r="T257" s="5">
        <f t="shared" si="63"/>
        <v>1.6226309371215724</v>
      </c>
      <c r="U257" s="5">
        <f t="shared" si="64"/>
        <v>48.11679814019178</v>
      </c>
      <c r="V257" s="5">
        <f t="shared" si="65"/>
        <v>0.5304497498852958</v>
      </c>
      <c r="W257" s="5">
        <f t="shared" si="66"/>
        <v>1.1536190168424743</v>
      </c>
      <c r="X257" s="5">
        <f t="shared" si="67"/>
        <v>0.4983581314612687</v>
      </c>
      <c r="Y257" s="5">
        <f t="shared" si="68"/>
        <v>0.03301369204099357</v>
      </c>
      <c r="Z257" s="54">
        <v>15231.137075145898</v>
      </c>
    </row>
    <row r="258" spans="1:26" ht="12.75">
      <c r="A258" s="31">
        <v>39023</v>
      </c>
      <c r="B258" s="35">
        <v>29</v>
      </c>
      <c r="C258" s="35">
        <v>25323</v>
      </c>
      <c r="D258" s="33">
        <v>2.669</v>
      </c>
      <c r="E258" s="12">
        <v>40.92165140051831</v>
      </c>
      <c r="F258" s="12">
        <v>3.398082907145314</v>
      </c>
      <c r="G258" s="12">
        <v>111.53690570707917</v>
      </c>
      <c r="H258" s="12">
        <v>1.5705480720955303</v>
      </c>
      <c r="I258" s="12">
        <v>5.23775874075112</v>
      </c>
      <c r="J258" s="12">
        <v>2.3927824378159035</v>
      </c>
      <c r="K258" s="13">
        <v>0.22629628147120445</v>
      </c>
      <c r="L258" s="4">
        <f t="shared" si="78"/>
        <v>738.0247702187131</v>
      </c>
      <c r="M258" s="4">
        <f t="shared" si="79"/>
        <v>48.69652990178921</v>
      </c>
      <c r="N258" s="4">
        <f t="shared" si="80"/>
        <v>1330.1429354055763</v>
      </c>
      <c r="O258" s="4">
        <f t="shared" si="81"/>
        <v>31.187325774024547</v>
      </c>
      <c r="P258" s="4">
        <f t="shared" si="82"/>
        <v>69.64815384778926</v>
      </c>
      <c r="Q258" s="4">
        <f t="shared" si="83"/>
        <v>30.21777811107007</v>
      </c>
      <c r="R258" s="4">
        <f t="shared" si="84"/>
        <v>2.069560753760012</v>
      </c>
      <c r="S258" s="5">
        <f t="shared" si="62"/>
        <v>13.21992006362628</v>
      </c>
      <c r="T258" s="5">
        <f t="shared" si="63"/>
        <v>1.7445599623624046</v>
      </c>
      <c r="U258" s="5">
        <f t="shared" si="64"/>
        <v>52.52706770151942</v>
      </c>
      <c r="V258" s="5">
        <f t="shared" si="65"/>
        <v>0.558645143588735</v>
      </c>
      <c r="W258" s="5">
        <f t="shared" si="66"/>
        <v>1.2475774033628404</v>
      </c>
      <c r="X258" s="5">
        <f t="shared" si="67"/>
        <v>0.5412780535948105</v>
      </c>
      <c r="Y258" s="5">
        <f t="shared" si="68"/>
        <v>0.037071151044723825</v>
      </c>
      <c r="Z258" s="54">
        <v>12527.718326575634</v>
      </c>
    </row>
    <row r="259" spans="1:26" ht="12.75">
      <c r="A259" s="31">
        <v>39024</v>
      </c>
      <c r="B259" s="35">
        <v>30</v>
      </c>
      <c r="C259" s="35">
        <v>25319</v>
      </c>
      <c r="D259" s="33">
        <v>2.721</v>
      </c>
      <c r="E259" s="12">
        <v>48.251697436971206</v>
      </c>
      <c r="F259" s="12">
        <v>3.662248627938886</v>
      </c>
      <c r="G259" s="12">
        <v>107.0591476500157</v>
      </c>
      <c r="H259" s="12">
        <v>1.7554962228086048</v>
      </c>
      <c r="I259" s="12">
        <v>6.90656887589416</v>
      </c>
      <c r="J259" s="12">
        <v>2.9640289205531403</v>
      </c>
      <c r="K259" s="12">
        <v>0.2066852240834124</v>
      </c>
      <c r="L259" s="4">
        <f t="shared" si="78"/>
        <v>786.2764676556843</v>
      </c>
      <c r="M259" s="4">
        <f t="shared" si="79"/>
        <v>52.3587785297281</v>
      </c>
      <c r="N259" s="4">
        <f t="shared" si="80"/>
        <v>1437.202083055592</v>
      </c>
      <c r="O259" s="4">
        <f t="shared" si="81"/>
        <v>32.94282199683315</v>
      </c>
      <c r="P259" s="4">
        <f t="shared" si="82"/>
        <v>76.55472272368343</v>
      </c>
      <c r="Q259" s="4">
        <f t="shared" si="83"/>
        <v>33.18180703162321</v>
      </c>
      <c r="R259" s="4">
        <f t="shared" si="84"/>
        <v>2.2762459778434243</v>
      </c>
      <c r="S259" s="5">
        <f t="shared" si="62"/>
        <v>14.086457037348174</v>
      </c>
      <c r="T259" s="5">
        <f t="shared" si="63"/>
        <v>1.8760568696302908</v>
      </c>
      <c r="U259" s="5">
        <f t="shared" si="64"/>
        <v>56.763777521055026</v>
      </c>
      <c r="V259" s="5">
        <f t="shared" si="65"/>
        <v>0.5901838168080699</v>
      </c>
      <c r="W259" s="5">
        <f t="shared" si="66"/>
        <v>1.3715084413864214</v>
      </c>
      <c r="X259" s="5">
        <f t="shared" si="67"/>
        <v>0.5944653291814166</v>
      </c>
      <c r="Y259" s="5">
        <f t="shared" si="68"/>
        <v>0.040779856058682305</v>
      </c>
      <c r="Z259" s="54">
        <v>14884.642884335233</v>
      </c>
    </row>
    <row r="260" spans="1:26" ht="12.75">
      <c r="A260" s="31">
        <v>39025</v>
      </c>
      <c r="B260" s="35">
        <v>31</v>
      </c>
      <c r="C260" s="35">
        <v>25316</v>
      </c>
      <c r="D260" s="33">
        <v>2.828</v>
      </c>
      <c r="E260" s="12">
        <v>51.29046039779546</v>
      </c>
      <c r="F260" s="12">
        <v>3.785229391694469</v>
      </c>
      <c r="G260" s="12">
        <v>96.30257718739652</v>
      </c>
      <c r="H260" s="12">
        <v>1.9643572502455444</v>
      </c>
      <c r="I260" s="12">
        <v>9.416866689863385</v>
      </c>
      <c r="J260" s="12">
        <v>3.18892588165284</v>
      </c>
      <c r="K260" s="12">
        <v>0.2613428672427306</v>
      </c>
      <c r="L260" s="4">
        <f t="shared" si="78"/>
        <v>837.5669280534797</v>
      </c>
      <c r="M260" s="4">
        <f t="shared" si="79"/>
        <v>56.14400792142257</v>
      </c>
      <c r="N260" s="4">
        <f t="shared" si="80"/>
        <v>1533.5046602429886</v>
      </c>
      <c r="O260" s="4">
        <f t="shared" si="81"/>
        <v>34.907179247078695</v>
      </c>
      <c r="P260" s="4">
        <f t="shared" si="82"/>
        <v>85.97158941354681</v>
      </c>
      <c r="Q260" s="4">
        <f t="shared" si="83"/>
        <v>36.37073291327605</v>
      </c>
      <c r="R260" s="4">
        <f t="shared" si="84"/>
        <v>2.537588845086155</v>
      </c>
      <c r="S260" s="5">
        <f aca="true" t="shared" si="85" ref="S260:S323">L260*453.6/C260</f>
        <v>15.007124291557057</v>
      </c>
      <c r="T260" s="5">
        <f aca="true" t="shared" si="86" ref="T260:T323">M260*2*453.6/C260</f>
        <v>2.0119230520743625</v>
      </c>
      <c r="U260" s="5">
        <f aca="true" t="shared" si="87" ref="U260:U323">N260*1000/C260</f>
        <v>60.57452442103763</v>
      </c>
      <c r="V260" s="5">
        <f aca="true" t="shared" si="88" ref="V260:V323">O260*453.6/C260</f>
        <v>0.6254501701088204</v>
      </c>
      <c r="W260" s="5">
        <f aca="true" t="shared" si="89" ref="W260:W323">P260*453.6/C260</f>
        <v>1.540397889002403</v>
      </c>
      <c r="X260" s="5">
        <f aca="true" t="shared" si="90" ref="X260:X323">Q260*453.6/C260</f>
        <v>0.6516734258754154</v>
      </c>
      <c r="Y260" s="5">
        <f aca="true" t="shared" si="91" ref="Y260:Y323">R260*453.6/C260</f>
        <v>0.045467305266672454</v>
      </c>
      <c r="Z260" s="54">
        <v>20861.33803151969</v>
      </c>
    </row>
    <row r="261" spans="1:26" ht="12.75">
      <c r="A261" s="31">
        <v>39026</v>
      </c>
      <c r="B261" s="35">
        <v>32</v>
      </c>
      <c r="C261" s="35">
        <v>25314</v>
      </c>
      <c r="D261" s="33">
        <v>2.992</v>
      </c>
      <c r="E261" s="12">
        <v>46.04634711691893</v>
      </c>
      <c r="F261" s="12">
        <v>3.5581209731041747</v>
      </c>
      <c r="G261" s="12">
        <v>85.75935315964594</v>
      </c>
      <c r="H261" s="12">
        <v>1.855159019726783</v>
      </c>
      <c r="I261" s="12">
        <v>8.69953840565135</v>
      </c>
      <c r="J261" s="12">
        <v>1.6745661944469734</v>
      </c>
      <c r="K261" s="12">
        <v>0.2956422500908962</v>
      </c>
      <c r="L261" s="4">
        <f t="shared" si="78"/>
        <v>883.6132751703987</v>
      </c>
      <c r="M261" s="4">
        <f t="shared" si="79"/>
        <v>59.702128894526744</v>
      </c>
      <c r="N261" s="4">
        <f t="shared" si="80"/>
        <v>1619.2640134026346</v>
      </c>
      <c r="O261" s="4">
        <f t="shared" si="81"/>
        <v>36.76233826680548</v>
      </c>
      <c r="P261" s="4">
        <f t="shared" si="82"/>
        <v>94.67112781919816</v>
      </c>
      <c r="Q261" s="4">
        <f t="shared" si="83"/>
        <v>38.045299107723025</v>
      </c>
      <c r="R261" s="4">
        <f t="shared" si="84"/>
        <v>2.8332310951770507</v>
      </c>
      <c r="S261" s="5">
        <f t="shared" si="85"/>
        <v>15.833411614809703</v>
      </c>
      <c r="T261" s="5">
        <f t="shared" si="86"/>
        <v>2.139597508616365</v>
      </c>
      <c r="U261" s="5">
        <f t="shared" si="87"/>
        <v>63.967133341338176</v>
      </c>
      <c r="V261" s="5">
        <f t="shared" si="88"/>
        <v>0.6587420651743291</v>
      </c>
      <c r="W261" s="5">
        <f t="shared" si="89"/>
        <v>1.6964060827521643</v>
      </c>
      <c r="X261" s="5">
        <f t="shared" si="90"/>
        <v>0.6817313611149232</v>
      </c>
      <c r="Y261" s="5">
        <f t="shared" si="91"/>
        <v>0.050768492722300315</v>
      </c>
      <c r="Z261" s="54">
        <v>20525.646827979963</v>
      </c>
    </row>
    <row r="262" spans="1:26" ht="12.75">
      <c r="A262" s="31">
        <v>39027</v>
      </c>
      <c r="B262" s="35">
        <v>33</v>
      </c>
      <c r="C262" s="35">
        <v>25311</v>
      </c>
      <c r="D262" s="33">
        <v>3.18</v>
      </c>
      <c r="E262" s="12">
        <v>46.208975401280874</v>
      </c>
      <c r="F262" s="12">
        <v>3.542357268236862</v>
      </c>
      <c r="G262" s="12">
        <v>94.83054649893468</v>
      </c>
      <c r="H262" s="12">
        <v>1.581199609040772</v>
      </c>
      <c r="I262" s="12">
        <v>10.540943543051064</v>
      </c>
      <c r="J262" s="12">
        <v>3.614527658245941</v>
      </c>
      <c r="K262" s="12">
        <v>0.29435640252343015</v>
      </c>
      <c r="L262" s="4">
        <f t="shared" si="78"/>
        <v>929.8222505716795</v>
      </c>
      <c r="M262" s="4">
        <f t="shared" si="79"/>
        <v>63.24448616276361</v>
      </c>
      <c r="N262" s="4">
        <f t="shared" si="80"/>
        <v>1714.0945599015693</v>
      </c>
      <c r="O262" s="4">
        <f t="shared" si="81"/>
        <v>38.34353787584625</v>
      </c>
      <c r="P262" s="4">
        <f t="shared" si="82"/>
        <v>105.21207136224922</v>
      </c>
      <c r="Q262" s="4">
        <f t="shared" si="83"/>
        <v>41.659826765968965</v>
      </c>
      <c r="R262" s="4">
        <f t="shared" si="84"/>
        <v>3.127587497700481</v>
      </c>
      <c r="S262" s="5">
        <f t="shared" si="85"/>
        <v>16.663402191115082</v>
      </c>
      <c r="T262" s="5">
        <f t="shared" si="86"/>
        <v>2.2668167139527933</v>
      </c>
      <c r="U262" s="5">
        <f t="shared" si="87"/>
        <v>67.72132906252496</v>
      </c>
      <c r="V262" s="5">
        <f t="shared" si="88"/>
        <v>0.6871569191451883</v>
      </c>
      <c r="W262" s="5">
        <f t="shared" si="89"/>
        <v>1.885512052859083</v>
      </c>
      <c r="X262" s="5">
        <f t="shared" si="90"/>
        <v>0.7465883379180405</v>
      </c>
      <c r="Y262" s="5">
        <f t="shared" si="91"/>
        <v>0.05604968942186947</v>
      </c>
      <c r="Z262" s="54">
        <v>22580.55616390434</v>
      </c>
    </row>
    <row r="263" spans="1:26" ht="12.75">
      <c r="A263" s="31">
        <v>39028</v>
      </c>
      <c r="B263" s="35">
        <v>34</v>
      </c>
      <c r="C263" s="35">
        <v>25307</v>
      </c>
      <c r="D263" s="33">
        <v>3.381</v>
      </c>
      <c r="E263" s="12">
        <v>51.149764330618076</v>
      </c>
      <c r="F263" s="12">
        <v>3.929070553028662</v>
      </c>
      <c r="G263" s="12">
        <v>130.73281302544473</v>
      </c>
      <c r="H263" s="12">
        <v>1.9035550369533483</v>
      </c>
      <c r="I263" s="12">
        <v>7.971426726744553</v>
      </c>
      <c r="J263" s="12">
        <v>3.4134358234274234</v>
      </c>
      <c r="K263" s="12">
        <v>0.278911076828813</v>
      </c>
      <c r="L263" s="4">
        <f t="shared" si="78"/>
        <v>980.9720149022976</v>
      </c>
      <c r="M263" s="4">
        <f t="shared" si="79"/>
        <v>67.17355671579227</v>
      </c>
      <c r="N263" s="4">
        <f t="shared" si="80"/>
        <v>1844.827372927014</v>
      </c>
      <c r="O263" s="4">
        <f t="shared" si="81"/>
        <v>40.2470929127996</v>
      </c>
      <c r="P263" s="4">
        <f t="shared" si="82"/>
        <v>113.18349808899377</v>
      </c>
      <c r="Q263" s="4">
        <f t="shared" si="83"/>
        <v>45.073262589396386</v>
      </c>
      <c r="R263" s="4">
        <f t="shared" si="84"/>
        <v>3.406498574529294</v>
      </c>
      <c r="S263" s="5">
        <f t="shared" si="85"/>
        <v>17.582838975764894</v>
      </c>
      <c r="T263" s="5">
        <f t="shared" si="86"/>
        <v>2.4080234975527226</v>
      </c>
      <c r="U263" s="5">
        <f t="shared" si="87"/>
        <v>72.89790859947895</v>
      </c>
      <c r="V263" s="5">
        <f t="shared" si="88"/>
        <v>0.7213846503041017</v>
      </c>
      <c r="W263" s="5">
        <f t="shared" si="89"/>
        <v>2.028689087334239</v>
      </c>
      <c r="X263" s="5">
        <f t="shared" si="90"/>
        <v>0.8078884067866678</v>
      </c>
      <c r="Y263" s="5">
        <f t="shared" si="91"/>
        <v>0.06105772131846872</v>
      </c>
      <c r="Z263" s="54">
        <v>26095.093944320757</v>
      </c>
    </row>
    <row r="264" spans="1:26" ht="12.75">
      <c r="A264" s="31">
        <v>39029</v>
      </c>
      <c r="B264" s="35">
        <v>35</v>
      </c>
      <c r="C264" s="35">
        <v>25300</v>
      </c>
      <c r="D264" s="33">
        <v>3.558</v>
      </c>
      <c r="E264" s="12">
        <v>51.768799830373204</v>
      </c>
      <c r="F264" s="12">
        <v>4.051444248860998</v>
      </c>
      <c r="G264" s="12">
        <v>139.38469162702611</v>
      </c>
      <c r="H264" s="12">
        <v>2.0845862085535702</v>
      </c>
      <c r="I264" s="12">
        <v>8.002657516384605</v>
      </c>
      <c r="J264" s="12">
        <v>2.9350965867043795</v>
      </c>
      <c r="K264" s="12">
        <v>0.3063322910383745</v>
      </c>
      <c r="L264" s="4">
        <f t="shared" si="78"/>
        <v>1032.7408147326707</v>
      </c>
      <c r="M264" s="4">
        <f t="shared" si="79"/>
        <v>71.22500096465328</v>
      </c>
      <c r="N264" s="4">
        <f t="shared" si="80"/>
        <v>1984.2120645540401</v>
      </c>
      <c r="O264" s="4">
        <f t="shared" si="81"/>
        <v>42.33167912135317</v>
      </c>
      <c r="P264" s="4">
        <f t="shared" si="82"/>
        <v>121.18615560537837</v>
      </c>
      <c r="Q264" s="4">
        <f t="shared" si="83"/>
        <v>48.00835917610077</v>
      </c>
      <c r="R264" s="4">
        <f t="shared" si="84"/>
        <v>3.7128308655676685</v>
      </c>
      <c r="S264" s="5">
        <f t="shared" si="85"/>
        <v>18.515859034100373</v>
      </c>
      <c r="T264" s="5">
        <f t="shared" si="86"/>
        <v>2.5539652519815594</v>
      </c>
      <c r="U264" s="5">
        <f t="shared" si="87"/>
        <v>78.42735433019921</v>
      </c>
      <c r="V264" s="5">
        <f t="shared" si="88"/>
        <v>0.7589584841678181</v>
      </c>
      <c r="W264" s="5">
        <f t="shared" si="89"/>
        <v>2.172728860972317</v>
      </c>
      <c r="X264" s="5">
        <f t="shared" si="90"/>
        <v>0.8607348506829767</v>
      </c>
      <c r="Y264" s="5">
        <f t="shared" si="91"/>
        <v>0.06656680160559267</v>
      </c>
      <c r="Z264" s="54">
        <v>29095.52267083092</v>
      </c>
    </row>
    <row r="265" spans="1:26" ht="12.75">
      <c r="A265" s="31">
        <v>39030</v>
      </c>
      <c r="B265" s="35">
        <v>36</v>
      </c>
      <c r="C265" s="35">
        <v>25294</v>
      </c>
      <c r="D265" s="33">
        <v>3.652</v>
      </c>
      <c r="E265" s="12">
        <v>55.59177262268619</v>
      </c>
      <c r="F265" s="12">
        <v>4.148746904527214</v>
      </c>
      <c r="G265" s="12">
        <v>139.93745002753872</v>
      </c>
      <c r="H265" s="12">
        <v>2.2893996254221802</v>
      </c>
      <c r="I265" s="12">
        <v>10.165379460746019</v>
      </c>
      <c r="J265" s="12">
        <v>4.242832425773271</v>
      </c>
      <c r="K265" s="12">
        <v>0.3340692911661844</v>
      </c>
      <c r="L265" s="4">
        <f t="shared" si="78"/>
        <v>1088.332587355357</v>
      </c>
      <c r="M265" s="4">
        <f t="shared" si="79"/>
        <v>75.37374786918049</v>
      </c>
      <c r="N265" s="4">
        <f t="shared" si="80"/>
        <v>2124.149514581579</v>
      </c>
      <c r="O265" s="4">
        <f t="shared" si="81"/>
        <v>44.621078746775346</v>
      </c>
      <c r="P265" s="4">
        <f t="shared" si="82"/>
        <v>131.3515350661244</v>
      </c>
      <c r="Q265" s="4">
        <f t="shared" si="83"/>
        <v>52.25119160187404</v>
      </c>
      <c r="R265" s="4">
        <f t="shared" si="84"/>
        <v>4.0469001567338525</v>
      </c>
      <c r="S265" s="5">
        <f t="shared" si="85"/>
        <v>19.51718437670554</v>
      </c>
      <c r="T265" s="5">
        <f t="shared" si="86"/>
        <v>2.703370920649978</v>
      </c>
      <c r="U265" s="5">
        <f t="shared" si="87"/>
        <v>83.97839466203759</v>
      </c>
      <c r="V265" s="5">
        <f t="shared" si="88"/>
        <v>0.8001945647006127</v>
      </c>
      <c r="W265" s="5">
        <f t="shared" si="89"/>
        <v>2.3555410890327364</v>
      </c>
      <c r="X265" s="5">
        <f t="shared" si="90"/>
        <v>0.9370261924017579</v>
      </c>
      <c r="Y265" s="5">
        <f t="shared" si="91"/>
        <v>0.07257349217579172</v>
      </c>
      <c r="Z265" s="54">
        <v>43043.38381667554</v>
      </c>
    </row>
    <row r="266" spans="1:26" ht="12.75">
      <c r="A266" s="31">
        <v>39031</v>
      </c>
      <c r="B266" s="35">
        <v>37</v>
      </c>
      <c r="C266" s="35">
        <v>25289</v>
      </c>
      <c r="D266" s="33">
        <v>3.722</v>
      </c>
      <c r="E266" s="12">
        <v>52.39441322175406</v>
      </c>
      <c r="F266" s="12">
        <v>3.643596977419576</v>
      </c>
      <c r="G266" s="12">
        <v>114.98260753742484</v>
      </c>
      <c r="H266" s="13">
        <v>1.7905316</v>
      </c>
      <c r="I266" s="12">
        <v>11.677010521838223</v>
      </c>
      <c r="J266" s="12">
        <v>5.504981032053537</v>
      </c>
      <c r="K266" s="12">
        <v>0.44658521864011347</v>
      </c>
      <c r="L266" s="4">
        <f t="shared" si="78"/>
        <v>1140.727000577111</v>
      </c>
      <c r="M266" s="4">
        <f t="shared" si="79"/>
        <v>79.01734484660007</v>
      </c>
      <c r="N266" s="4">
        <f t="shared" si="80"/>
        <v>2239.1321221190037</v>
      </c>
      <c r="O266" s="4">
        <f t="shared" si="81"/>
        <v>46.41161034677535</v>
      </c>
      <c r="P266" s="4">
        <f t="shared" si="82"/>
        <v>143.0285455879626</v>
      </c>
      <c r="Q266" s="4">
        <f t="shared" si="83"/>
        <v>57.75617263392758</v>
      </c>
      <c r="R266" s="4">
        <f t="shared" si="84"/>
        <v>4.493485375373966</v>
      </c>
      <c r="S266" s="5">
        <f t="shared" si="85"/>
        <v>20.46082357791046</v>
      </c>
      <c r="T266" s="5">
        <f t="shared" si="86"/>
        <v>2.8346132802734623</v>
      </c>
      <c r="U266" s="5">
        <f t="shared" si="87"/>
        <v>88.54174234327193</v>
      </c>
      <c r="V266" s="5">
        <f t="shared" si="88"/>
        <v>0.8324689174462138</v>
      </c>
      <c r="W266" s="5">
        <f t="shared" si="89"/>
        <v>2.5654532911028447</v>
      </c>
      <c r="X266" s="5">
        <f t="shared" si="90"/>
        <v>1.0359523866799616</v>
      </c>
      <c r="Y266" s="5">
        <f t="shared" si="91"/>
        <v>0.08059808479060585</v>
      </c>
      <c r="Z266" s="54">
        <v>67228.81244983064</v>
      </c>
    </row>
    <row r="267" spans="1:26" ht="12.75">
      <c r="A267" s="31">
        <v>39032</v>
      </c>
      <c r="B267" s="35">
        <v>38</v>
      </c>
      <c r="C267" s="35">
        <v>25286</v>
      </c>
      <c r="D267" s="33">
        <v>4.161</v>
      </c>
      <c r="E267" s="12">
        <v>44.24301589481523</v>
      </c>
      <c r="F267" s="12">
        <v>4.454717936471104</v>
      </c>
      <c r="G267" s="12">
        <v>126.17950725712396</v>
      </c>
      <c r="H267" s="13">
        <v>1.8540161999999998</v>
      </c>
      <c r="I267" s="12">
        <v>8.432580029435673</v>
      </c>
      <c r="J267" s="12">
        <v>3.6169447370191254</v>
      </c>
      <c r="K267" s="12">
        <v>0.30728041153063484</v>
      </c>
      <c r="L267" s="4">
        <f t="shared" si="78"/>
        <v>1184.9700164719263</v>
      </c>
      <c r="M267" s="4">
        <f t="shared" si="79"/>
        <v>83.47206278307117</v>
      </c>
      <c r="N267" s="4">
        <f t="shared" si="80"/>
        <v>2365.3116293761277</v>
      </c>
      <c r="O267" s="4">
        <f t="shared" si="81"/>
        <v>48.265626546775344</v>
      </c>
      <c r="P267" s="4">
        <f t="shared" si="82"/>
        <v>151.4611256173983</v>
      </c>
      <c r="Q267" s="4">
        <f t="shared" si="83"/>
        <v>61.3731173709467</v>
      </c>
      <c r="R267" s="4">
        <f t="shared" si="84"/>
        <v>4.800765786904601</v>
      </c>
      <c r="S267" s="5">
        <f t="shared" si="85"/>
        <v>21.256916850101472</v>
      </c>
      <c r="T267" s="5">
        <f t="shared" si="86"/>
        <v>2.994773999715343</v>
      </c>
      <c r="U267" s="5">
        <f t="shared" si="87"/>
        <v>93.54234079633504</v>
      </c>
      <c r="V267" s="5">
        <f t="shared" si="88"/>
        <v>0.8658264732111564</v>
      </c>
      <c r="W267" s="5">
        <f t="shared" si="89"/>
        <v>2.717027864432962</v>
      </c>
      <c r="X267" s="5">
        <f t="shared" si="90"/>
        <v>1.1009588720818408</v>
      </c>
      <c r="Y267" s="5">
        <f t="shared" si="91"/>
        <v>0.08611988297634768</v>
      </c>
      <c r="Z267" s="54">
        <v>20262.327110307862</v>
      </c>
    </row>
    <row r="268" spans="1:26" ht="12.75">
      <c r="A268" s="31">
        <v>39033</v>
      </c>
      <c r="B268" s="35">
        <v>39</v>
      </c>
      <c r="C268" s="35">
        <v>25279</v>
      </c>
      <c r="D268" s="33">
        <v>4.253</v>
      </c>
      <c r="E268" s="12">
        <v>47.82320807873614</v>
      </c>
      <c r="F268" s="12">
        <v>4.822897799158048</v>
      </c>
      <c r="G268" s="12">
        <v>157.11250487643036</v>
      </c>
      <c r="H268" s="13">
        <v>1.919292</v>
      </c>
      <c r="I268" s="12">
        <v>6.146869123843805</v>
      </c>
      <c r="J268" s="12">
        <v>2.592824454277841</v>
      </c>
      <c r="K268" s="12">
        <v>0.286059578944221</v>
      </c>
      <c r="L268" s="4">
        <f t="shared" si="78"/>
        <v>1232.7932245506624</v>
      </c>
      <c r="M268" s="4">
        <f t="shared" si="79"/>
        <v>88.29496058222921</v>
      </c>
      <c r="N268" s="4">
        <f t="shared" si="80"/>
        <v>2522.424134252558</v>
      </c>
      <c r="O268" s="4">
        <f t="shared" si="81"/>
        <v>50.18491854677534</v>
      </c>
      <c r="P268" s="4">
        <f t="shared" si="82"/>
        <v>157.6079947412421</v>
      </c>
      <c r="Q268" s="4">
        <f t="shared" si="83"/>
        <v>63.96594182522454</v>
      </c>
      <c r="R268" s="4">
        <f t="shared" si="84"/>
        <v>5.0868253658488225</v>
      </c>
      <c r="S268" s="5">
        <f t="shared" si="85"/>
        <v>22.12093067985998</v>
      </c>
      <c r="T268" s="5">
        <f t="shared" si="86"/>
        <v>3.1686850049526623</v>
      </c>
      <c r="U268" s="5">
        <f t="shared" si="87"/>
        <v>99.78338281785506</v>
      </c>
      <c r="V268" s="5">
        <f t="shared" si="88"/>
        <v>0.9005055205038688</v>
      </c>
      <c r="W268" s="5">
        <f t="shared" si="89"/>
        <v>2.828078104934033</v>
      </c>
      <c r="X268" s="5">
        <f t="shared" si="90"/>
        <v>1.1477887262914614</v>
      </c>
      <c r="Y268" s="5">
        <f t="shared" si="91"/>
        <v>0.09127671133941319</v>
      </c>
      <c r="Z268" s="54">
        <v>21995.819052340903</v>
      </c>
    </row>
    <row r="269" spans="1:26" ht="12.75">
      <c r="A269" s="31">
        <v>39034</v>
      </c>
      <c r="B269" s="35">
        <v>40</v>
      </c>
      <c r="C269" s="35">
        <v>25262</v>
      </c>
      <c r="D269" s="33">
        <v>4.49</v>
      </c>
      <c r="E269" s="12">
        <v>54.90521122222521</v>
      </c>
      <c r="F269" s="13">
        <v>3.9085083</v>
      </c>
      <c r="G269" s="12">
        <v>156.69992962711424</v>
      </c>
      <c r="H269" s="13">
        <v>1.986359</v>
      </c>
      <c r="I269" s="12">
        <v>14.106648918194137</v>
      </c>
      <c r="J269" s="12">
        <v>5.517049383364705</v>
      </c>
      <c r="K269" s="12">
        <v>0.4172778081918314</v>
      </c>
      <c r="L269" s="4">
        <f t="shared" si="78"/>
        <v>1287.6984357728877</v>
      </c>
      <c r="M269" s="4">
        <f t="shared" si="79"/>
        <v>92.2034688822292</v>
      </c>
      <c r="N269" s="4">
        <f t="shared" si="80"/>
        <v>2679.124063879672</v>
      </c>
      <c r="O269" s="4">
        <f t="shared" si="81"/>
        <v>52.17127754677534</v>
      </c>
      <c r="P269" s="4">
        <f t="shared" si="82"/>
        <v>171.71464365943623</v>
      </c>
      <c r="Q269" s="4">
        <f t="shared" si="83"/>
        <v>69.48299120858924</v>
      </c>
      <c r="R269" s="4">
        <f t="shared" si="84"/>
        <v>5.504103174040654</v>
      </c>
      <c r="S269" s="5">
        <f t="shared" si="85"/>
        <v>23.121685158205285</v>
      </c>
      <c r="T269" s="5">
        <f t="shared" si="86"/>
        <v>3.3111783299009714</v>
      </c>
      <c r="U269" s="5">
        <f t="shared" si="87"/>
        <v>106.05352164831257</v>
      </c>
      <c r="V269" s="5">
        <f t="shared" si="88"/>
        <v>0.9367782240209522</v>
      </c>
      <c r="W269" s="5">
        <f t="shared" si="89"/>
        <v>3.0832777438017684</v>
      </c>
      <c r="X269" s="5">
        <f t="shared" si="90"/>
        <v>1.247624289930175</v>
      </c>
      <c r="Y269" s="5">
        <f t="shared" si="91"/>
        <v>0.09883070223041884</v>
      </c>
      <c r="Z269" s="54">
        <v>22163.09274504065</v>
      </c>
    </row>
    <row r="270" spans="1:26" ht="12.75">
      <c r="A270" s="31">
        <v>39035</v>
      </c>
      <c r="B270" s="35">
        <v>41</v>
      </c>
      <c r="C270" s="35">
        <v>25256</v>
      </c>
      <c r="D270" s="33">
        <v>4.838</v>
      </c>
      <c r="E270" s="12">
        <v>52.25441006786341</v>
      </c>
      <c r="F270" s="13">
        <v>4.0006926</v>
      </c>
      <c r="G270" s="12">
        <v>176.2140082122696</v>
      </c>
      <c r="H270" s="13">
        <v>2.0552172</v>
      </c>
      <c r="I270" s="12">
        <v>11.97011831271467</v>
      </c>
      <c r="J270" s="12">
        <v>4.177936436757517</v>
      </c>
      <c r="K270" s="12">
        <v>0.4298815601943569</v>
      </c>
      <c r="L270" s="4">
        <f t="shared" si="78"/>
        <v>1339.952845840751</v>
      </c>
      <c r="M270" s="4">
        <f t="shared" si="79"/>
        <v>96.2041614822292</v>
      </c>
      <c r="N270" s="4">
        <f t="shared" si="80"/>
        <v>2855.3380720919417</v>
      </c>
      <c r="O270" s="4">
        <f t="shared" si="81"/>
        <v>54.226494746775344</v>
      </c>
      <c r="P270" s="4">
        <f t="shared" si="82"/>
        <v>183.6847619721509</v>
      </c>
      <c r="Q270" s="4">
        <f t="shared" si="83"/>
        <v>73.66092764534676</v>
      </c>
      <c r="R270" s="4">
        <f t="shared" si="84"/>
        <v>5.93398473423501</v>
      </c>
      <c r="S270" s="5">
        <f t="shared" si="85"/>
        <v>24.065671954124355</v>
      </c>
      <c r="T270" s="5">
        <f t="shared" si="86"/>
        <v>3.4556705454814036</v>
      </c>
      <c r="U270" s="5">
        <f t="shared" si="87"/>
        <v>113.05583117247156</v>
      </c>
      <c r="V270" s="5">
        <f t="shared" si="88"/>
        <v>0.9739126550972956</v>
      </c>
      <c r="W270" s="5">
        <f t="shared" si="89"/>
        <v>3.2989946163512696</v>
      </c>
      <c r="X270" s="5">
        <f t="shared" si="90"/>
        <v>1.3229567936303965</v>
      </c>
      <c r="Y270" s="5">
        <f t="shared" si="91"/>
        <v>0.10657489212262436</v>
      </c>
      <c r="Z270" s="54">
        <v>34286.81474200175</v>
      </c>
    </row>
    <row r="271" spans="1:26" ht="12.75">
      <c r="A271" s="31">
        <v>39036</v>
      </c>
      <c r="B271" s="35">
        <v>42</v>
      </c>
      <c r="C271" s="35">
        <v>25246</v>
      </c>
      <c r="D271" s="33">
        <v>4.876</v>
      </c>
      <c r="E271" s="12">
        <v>46.55077041022456</v>
      </c>
      <c r="F271" s="13">
        <v>4.0928769</v>
      </c>
      <c r="G271" s="12">
        <v>124.65504998739294</v>
      </c>
      <c r="H271" s="13">
        <v>2.1258665999999997</v>
      </c>
      <c r="I271" s="12">
        <v>9.518323035927919</v>
      </c>
      <c r="J271" s="12">
        <v>3.7632829794202554</v>
      </c>
      <c r="K271" s="12">
        <v>0.4057169589893253</v>
      </c>
      <c r="L271" s="4">
        <f t="shared" si="78"/>
        <v>1386.5036162509755</v>
      </c>
      <c r="M271" s="4">
        <f t="shared" si="79"/>
        <v>100.2970383822292</v>
      </c>
      <c r="N271" s="4">
        <f t="shared" si="80"/>
        <v>2979.9931220793346</v>
      </c>
      <c r="O271" s="4">
        <f t="shared" si="81"/>
        <v>56.352361346775346</v>
      </c>
      <c r="P271" s="4">
        <f t="shared" si="82"/>
        <v>193.20308500807883</v>
      </c>
      <c r="Q271" s="4">
        <f t="shared" si="83"/>
        <v>77.42421062476701</v>
      </c>
      <c r="R271" s="4">
        <f t="shared" si="84"/>
        <v>6.3397016932243355</v>
      </c>
      <c r="S271" s="5">
        <f t="shared" si="85"/>
        <v>24.91159155238226</v>
      </c>
      <c r="T271" s="5">
        <f t="shared" si="86"/>
        <v>3.6041144426981835</v>
      </c>
      <c r="U271" s="5">
        <f t="shared" si="87"/>
        <v>118.038228712641</v>
      </c>
      <c r="V271" s="5">
        <f t="shared" si="88"/>
        <v>1.0124943003603462</v>
      </c>
      <c r="W271" s="5">
        <f t="shared" si="89"/>
        <v>3.4713189954711465</v>
      </c>
      <c r="X271" s="5">
        <f t="shared" si="90"/>
        <v>1.3910964881325485</v>
      </c>
      <c r="Y271" s="5">
        <f t="shared" si="91"/>
        <v>0.11390670553935509</v>
      </c>
      <c r="Z271" s="54">
        <v>53410.782082339814</v>
      </c>
    </row>
    <row r="272" spans="1:26" ht="12.75">
      <c r="A272" s="31">
        <v>39037</v>
      </c>
      <c r="B272" s="35">
        <v>43</v>
      </c>
      <c r="C272" s="35">
        <v>25229</v>
      </c>
      <c r="D272" s="33">
        <v>4.969</v>
      </c>
      <c r="E272" s="12">
        <v>41.67048433248406</v>
      </c>
      <c r="F272" s="13">
        <v>4.1850612</v>
      </c>
      <c r="G272" s="12">
        <v>166.54643076854515</v>
      </c>
      <c r="H272" s="13">
        <v>2.1983072</v>
      </c>
      <c r="I272" s="12">
        <v>9.158964841888865</v>
      </c>
      <c r="J272" s="12">
        <v>3.615300041009862</v>
      </c>
      <c r="K272" s="12">
        <v>0.42230015998980713</v>
      </c>
      <c r="L272" s="4">
        <f t="shared" si="78"/>
        <v>1428.1741005834594</v>
      </c>
      <c r="M272" s="4">
        <f t="shared" si="79"/>
        <v>104.48209958222921</v>
      </c>
      <c r="N272" s="4">
        <f t="shared" si="80"/>
        <v>3146.53955284788</v>
      </c>
      <c r="O272" s="4">
        <f t="shared" si="81"/>
        <v>58.55066854677535</v>
      </c>
      <c r="P272" s="4">
        <f t="shared" si="82"/>
        <v>202.3620498499677</v>
      </c>
      <c r="Q272" s="4">
        <f t="shared" si="83"/>
        <v>81.03951066577687</v>
      </c>
      <c r="R272" s="4">
        <f t="shared" si="84"/>
        <v>6.762001853214143</v>
      </c>
      <c r="S272" s="5">
        <f t="shared" si="85"/>
        <v>25.677584209626115</v>
      </c>
      <c r="T272" s="5">
        <f t="shared" si="86"/>
        <v>3.7570320163699846</v>
      </c>
      <c r="U272" s="5">
        <f t="shared" si="87"/>
        <v>124.71915465725475</v>
      </c>
      <c r="V272" s="5">
        <f t="shared" si="88"/>
        <v>1.0527005926837092</v>
      </c>
      <c r="W272" s="5">
        <f t="shared" si="89"/>
        <v>3.638329930316118</v>
      </c>
      <c r="X272" s="5">
        <f t="shared" si="90"/>
        <v>1.4570344459945457</v>
      </c>
      <c r="Y272" s="5">
        <f t="shared" si="91"/>
        <v>0.12157612432589224</v>
      </c>
      <c r="Z272" s="54">
        <v>33117.58239644788</v>
      </c>
    </row>
    <row r="273" spans="1:26" ht="12.75">
      <c r="A273" s="31">
        <v>39038</v>
      </c>
      <c r="B273" s="35">
        <v>44</v>
      </c>
      <c r="C273" s="35">
        <v>25213</v>
      </c>
      <c r="D273" s="33">
        <v>5.092</v>
      </c>
      <c r="E273" s="12">
        <v>43.310979627379616</v>
      </c>
      <c r="F273" s="12">
        <v>5.7122919000560985</v>
      </c>
      <c r="G273" s="12">
        <v>123.892045189764</v>
      </c>
      <c r="H273" s="13">
        <v>2.272539</v>
      </c>
      <c r="I273" s="12">
        <v>15.993927366103115</v>
      </c>
      <c r="J273" s="12">
        <v>7.040657602072519</v>
      </c>
      <c r="K273" s="12">
        <v>0.5714693704855444</v>
      </c>
      <c r="L273" s="4">
        <f t="shared" si="78"/>
        <v>1471.485080210839</v>
      </c>
      <c r="M273" s="4">
        <f t="shared" si="79"/>
        <v>110.19439148228531</v>
      </c>
      <c r="N273" s="4">
        <f t="shared" si="80"/>
        <v>3270.4315980376437</v>
      </c>
      <c r="O273" s="4">
        <f t="shared" si="81"/>
        <v>60.82320754677535</v>
      </c>
      <c r="P273" s="4">
        <f t="shared" si="82"/>
        <v>218.3559772160708</v>
      </c>
      <c r="Q273" s="4">
        <f t="shared" si="83"/>
        <v>88.08016826784939</v>
      </c>
      <c r="R273" s="4">
        <f t="shared" si="84"/>
        <v>7.333471223699687</v>
      </c>
      <c r="S273" s="5">
        <f t="shared" si="85"/>
        <v>26.473074698910743</v>
      </c>
      <c r="T273" s="5">
        <f t="shared" si="86"/>
        <v>3.9649526812647933</v>
      </c>
      <c r="U273" s="5">
        <f t="shared" si="87"/>
        <v>129.7121166873297</v>
      </c>
      <c r="V273" s="5">
        <f t="shared" si="88"/>
        <v>1.0942532401228455</v>
      </c>
      <c r="W273" s="5">
        <f t="shared" si="89"/>
        <v>3.92838104411255</v>
      </c>
      <c r="X273" s="5">
        <f t="shared" si="90"/>
        <v>1.5846255632529445</v>
      </c>
      <c r="Y273" s="5">
        <f t="shared" si="91"/>
        <v>0.1319344206191321</v>
      </c>
      <c r="Z273" s="54">
        <v>42050.46336288195</v>
      </c>
    </row>
    <row r="274" spans="1:26" ht="12.75">
      <c r="A274" s="31">
        <v>39039</v>
      </c>
      <c r="B274" s="35">
        <v>45</v>
      </c>
      <c r="C274" s="35">
        <v>25199</v>
      </c>
      <c r="D274" s="33">
        <v>5.139</v>
      </c>
      <c r="E274" s="12">
        <v>40.56432208906252</v>
      </c>
      <c r="F274" s="12">
        <v>6.009472492850207</v>
      </c>
      <c r="G274" s="12">
        <v>133.4831666856721</v>
      </c>
      <c r="H274" s="13">
        <v>2.3485620000000003</v>
      </c>
      <c r="I274" s="12">
        <v>12.486832888048578</v>
      </c>
      <c r="J274" s="12">
        <v>5.335923659166586</v>
      </c>
      <c r="K274" s="12">
        <v>0.5843363211936645</v>
      </c>
      <c r="L274" s="4">
        <f t="shared" si="78"/>
        <v>1512.0494022999014</v>
      </c>
      <c r="M274" s="4">
        <f t="shared" si="79"/>
        <v>116.20386397513552</v>
      </c>
      <c r="N274" s="4">
        <f t="shared" si="80"/>
        <v>3403.914764723316</v>
      </c>
      <c r="O274" s="4">
        <f t="shared" si="81"/>
        <v>63.17176954677535</v>
      </c>
      <c r="P274" s="4">
        <f t="shared" si="82"/>
        <v>230.8428101041194</v>
      </c>
      <c r="Q274" s="4">
        <f t="shared" si="83"/>
        <v>93.41609192701597</v>
      </c>
      <c r="R274" s="4">
        <f t="shared" si="84"/>
        <v>7.917807544893352</v>
      </c>
      <c r="S274" s="5">
        <f t="shared" si="85"/>
        <v>27.21796931954583</v>
      </c>
      <c r="T274" s="5">
        <f t="shared" si="86"/>
        <v>4.1835051152126255</v>
      </c>
      <c r="U274" s="5">
        <f t="shared" si="87"/>
        <v>135.08134309787357</v>
      </c>
      <c r="V274" s="5">
        <f t="shared" si="88"/>
        <v>1.137136976325144</v>
      </c>
      <c r="W274" s="5">
        <f t="shared" si="89"/>
        <v>4.155335476139076</v>
      </c>
      <c r="X274" s="5">
        <f t="shared" si="90"/>
        <v>1.6815563831141889</v>
      </c>
      <c r="Y274" s="5">
        <f t="shared" si="91"/>
        <v>0.14252619160933466</v>
      </c>
      <c r="Z274" s="54">
        <v>35542.26829225849</v>
      </c>
    </row>
    <row r="275" spans="1:26" ht="12.75">
      <c r="A275" s="31">
        <v>39040</v>
      </c>
      <c r="B275" s="35">
        <v>46</v>
      </c>
      <c r="C275" s="35">
        <v>25176</v>
      </c>
      <c r="D275" s="33">
        <v>5.263</v>
      </c>
      <c r="E275" s="12">
        <v>40.87836013057541</v>
      </c>
      <c r="F275" s="12">
        <v>6.1097724405634075</v>
      </c>
      <c r="G275" s="12">
        <v>146.56436665054002</v>
      </c>
      <c r="H275" s="13">
        <v>2.4263762</v>
      </c>
      <c r="I275" s="12">
        <v>11.130294454102797</v>
      </c>
      <c r="J275" s="12">
        <v>4.746901590313467</v>
      </c>
      <c r="K275" s="12">
        <v>0.5782218952966549</v>
      </c>
      <c r="L275" s="4">
        <f t="shared" si="78"/>
        <v>1552.9277624304768</v>
      </c>
      <c r="M275" s="4">
        <f t="shared" si="79"/>
        <v>122.31363641569892</v>
      </c>
      <c r="N275" s="4">
        <f t="shared" si="80"/>
        <v>3550.479131373856</v>
      </c>
      <c r="O275" s="4">
        <f t="shared" si="81"/>
        <v>65.59814574677534</v>
      </c>
      <c r="P275" s="4">
        <f t="shared" si="82"/>
        <v>241.9731045582222</v>
      </c>
      <c r="Q275" s="4">
        <f t="shared" si="83"/>
        <v>98.16299351732944</v>
      </c>
      <c r="R275" s="4">
        <f t="shared" si="84"/>
        <v>8.496029440190007</v>
      </c>
      <c r="S275" s="5">
        <f t="shared" si="85"/>
        <v>27.979346720625372</v>
      </c>
      <c r="T275" s="5">
        <f t="shared" si="86"/>
        <v>4.40748851907857</v>
      </c>
      <c r="U275" s="5">
        <f t="shared" si="87"/>
        <v>141.02633982260312</v>
      </c>
      <c r="V275" s="5">
        <f t="shared" si="88"/>
        <v>1.181892235094427</v>
      </c>
      <c r="W275" s="5">
        <f t="shared" si="89"/>
        <v>4.359667946759199</v>
      </c>
      <c r="X275" s="5">
        <f t="shared" si="90"/>
        <v>1.7686182816754303</v>
      </c>
      <c r="Y275" s="5">
        <f t="shared" si="91"/>
        <v>0.1530743149853109</v>
      </c>
      <c r="Z275" s="54">
        <v>35013.58140486966</v>
      </c>
    </row>
    <row r="276" spans="1:26" ht="12.75">
      <c r="A276" s="31">
        <v>39041</v>
      </c>
      <c r="B276" s="35">
        <v>47</v>
      </c>
      <c r="C276" s="35">
        <v>25148</v>
      </c>
      <c r="D276" s="33">
        <v>5.534</v>
      </c>
      <c r="E276" s="12">
        <v>37.45175654240281</v>
      </c>
      <c r="F276" s="12">
        <v>5.962428776416581</v>
      </c>
      <c r="G276" s="12">
        <v>140.24204250675567</v>
      </c>
      <c r="H276" s="13">
        <v>2.5059816</v>
      </c>
      <c r="I276" s="12">
        <v>11.03392436193796</v>
      </c>
      <c r="J276" s="12">
        <v>5.593811128066189</v>
      </c>
      <c r="K276" s="12">
        <v>0.49832053948137234</v>
      </c>
      <c r="L276" s="4">
        <f t="shared" si="78"/>
        <v>1590.3795189728796</v>
      </c>
      <c r="M276" s="4">
        <f t="shared" si="79"/>
        <v>128.2760651921155</v>
      </c>
      <c r="N276" s="4">
        <f t="shared" si="80"/>
        <v>3690.721173880612</v>
      </c>
      <c r="O276" s="4">
        <f t="shared" si="81"/>
        <v>68.10412734677534</v>
      </c>
      <c r="P276" s="4">
        <f t="shared" si="82"/>
        <v>253.00702892016014</v>
      </c>
      <c r="Q276" s="4">
        <f t="shared" si="83"/>
        <v>103.75680464539563</v>
      </c>
      <c r="R276" s="4">
        <f t="shared" si="84"/>
        <v>8.99434997967138</v>
      </c>
      <c r="S276" s="5">
        <f t="shared" si="85"/>
        <v>28.686024725866798</v>
      </c>
      <c r="T276" s="5">
        <f t="shared" si="86"/>
        <v>4.627487129882583</v>
      </c>
      <c r="U276" s="5">
        <f t="shared" si="87"/>
        <v>146.76002759188054</v>
      </c>
      <c r="V276" s="5">
        <f t="shared" si="88"/>
        <v>1.2284091046801853</v>
      </c>
      <c r="W276" s="5">
        <f t="shared" si="89"/>
        <v>4.563543356059514</v>
      </c>
      <c r="X276" s="5">
        <f t="shared" si="90"/>
        <v>1.8714842765687714</v>
      </c>
      <c r="Y276" s="5">
        <f t="shared" si="91"/>
        <v>0.1622330662787871</v>
      </c>
      <c r="Z276" s="54">
        <v>32142.773882836653</v>
      </c>
    </row>
    <row r="277" spans="1:26" ht="12.75">
      <c r="A277" s="31">
        <v>39042</v>
      </c>
      <c r="B277" s="35">
        <v>48</v>
      </c>
      <c r="C277" s="35">
        <v>25113</v>
      </c>
      <c r="D277" s="33">
        <v>5.793</v>
      </c>
      <c r="E277" s="12">
        <v>40.62458668664023</v>
      </c>
      <c r="F277" s="12">
        <v>5.724906072238053</v>
      </c>
      <c r="G277" s="12">
        <v>124.11337613308338</v>
      </c>
      <c r="H277" s="13">
        <v>2.5873782</v>
      </c>
      <c r="I277" s="12">
        <v>14.774123516721327</v>
      </c>
      <c r="J277" s="12">
        <v>7.391665548653045</v>
      </c>
      <c r="K277" s="12">
        <v>0.7690309557672713</v>
      </c>
      <c r="L277" s="4">
        <f t="shared" si="78"/>
        <v>1631.0041056595198</v>
      </c>
      <c r="M277" s="4">
        <f t="shared" si="79"/>
        <v>134.00097126435355</v>
      </c>
      <c r="N277" s="4">
        <f t="shared" si="80"/>
        <v>3814.834550013695</v>
      </c>
      <c r="O277" s="4">
        <f t="shared" si="81"/>
        <v>70.69150554677535</v>
      </c>
      <c r="P277" s="4">
        <f t="shared" si="82"/>
        <v>267.7811524368815</v>
      </c>
      <c r="Q277" s="4">
        <f t="shared" si="83"/>
        <v>111.14847019404868</v>
      </c>
      <c r="R277" s="4">
        <f t="shared" si="84"/>
        <v>9.76338093543865</v>
      </c>
      <c r="S277" s="5">
        <f t="shared" si="85"/>
        <v>29.459780286192736</v>
      </c>
      <c r="T277" s="5">
        <f t="shared" si="86"/>
        <v>4.8407470684912814</v>
      </c>
      <c r="U277" s="5">
        <f t="shared" si="87"/>
        <v>151.90676342984491</v>
      </c>
      <c r="V277" s="5">
        <f t="shared" si="88"/>
        <v>1.2768552907266075</v>
      </c>
      <c r="W277" s="5">
        <f t="shared" si="89"/>
        <v>4.836759078778698</v>
      </c>
      <c r="X277" s="5">
        <f t="shared" si="90"/>
        <v>2.0076034754915972</v>
      </c>
      <c r="Y277" s="5">
        <f t="shared" si="91"/>
        <v>0.17634968312487445</v>
      </c>
      <c r="Z277" s="54">
        <v>35369.913890075244</v>
      </c>
    </row>
    <row r="278" spans="1:26" ht="12.75">
      <c r="A278" s="31">
        <v>39043</v>
      </c>
      <c r="B278" s="35">
        <v>49</v>
      </c>
      <c r="C278" s="35">
        <v>25113</v>
      </c>
      <c r="D278" s="33">
        <v>5.887</v>
      </c>
      <c r="E278" s="12">
        <v>36.73182025992742</v>
      </c>
      <c r="F278" s="12">
        <v>6.298322959941921</v>
      </c>
      <c r="G278" s="12">
        <v>128.022551936055</v>
      </c>
      <c r="H278" s="13">
        <v>2.670566</v>
      </c>
      <c r="I278" s="12">
        <v>11.820474321091336</v>
      </c>
      <c r="J278" s="12">
        <v>6.640691187278786</v>
      </c>
      <c r="K278" s="12">
        <v>0.5952845192223609</v>
      </c>
      <c r="L278" s="4">
        <f t="shared" si="78"/>
        <v>1667.7359259194473</v>
      </c>
      <c r="M278" s="4">
        <f t="shared" si="79"/>
        <v>140.29929422429547</v>
      </c>
      <c r="N278" s="4">
        <f t="shared" si="80"/>
        <v>3942.8571019497504</v>
      </c>
      <c r="O278" s="4">
        <f t="shared" si="81"/>
        <v>73.36207154677534</v>
      </c>
      <c r="P278" s="4">
        <f t="shared" si="82"/>
        <v>279.60162675797284</v>
      </c>
      <c r="Q278" s="4">
        <f t="shared" si="83"/>
        <v>117.78916138132747</v>
      </c>
      <c r="R278" s="4">
        <f t="shared" si="84"/>
        <v>10.358665454661011</v>
      </c>
      <c r="S278" s="5">
        <f t="shared" si="85"/>
        <v>30.123243578905797</v>
      </c>
      <c r="T278" s="5">
        <f t="shared" si="86"/>
        <v>5.068272198474131</v>
      </c>
      <c r="U278" s="5">
        <f t="shared" si="87"/>
        <v>157.00462318121095</v>
      </c>
      <c r="V278" s="5">
        <f t="shared" si="88"/>
        <v>1.3250920102583243</v>
      </c>
      <c r="W278" s="5">
        <f t="shared" si="89"/>
        <v>5.050264719365129</v>
      </c>
      <c r="X278" s="5">
        <f t="shared" si="90"/>
        <v>2.127550018021349</v>
      </c>
      <c r="Y278" s="5">
        <f t="shared" si="91"/>
        <v>0.18710192530698186</v>
      </c>
      <c r="Z278" s="54">
        <v>37664.227481097456</v>
      </c>
    </row>
    <row r="279" spans="1:26" ht="12.75">
      <c r="A279" s="31">
        <v>39044</v>
      </c>
      <c r="B279" s="35">
        <v>50</v>
      </c>
      <c r="C279" s="35">
        <v>25113</v>
      </c>
      <c r="D279" s="33">
        <v>6.044</v>
      </c>
      <c r="E279" s="12">
        <v>40.014933435258655</v>
      </c>
      <c r="F279" s="12">
        <v>5.9052252660764575</v>
      </c>
      <c r="G279" s="12">
        <v>137.33298283562695</v>
      </c>
      <c r="H279" s="13">
        <v>2.7555449999999997</v>
      </c>
      <c r="I279" s="12">
        <v>13.986953577634292</v>
      </c>
      <c r="J279" s="12">
        <v>7.090964229760681</v>
      </c>
      <c r="K279" s="12">
        <v>0.7091097437908127</v>
      </c>
      <c r="L279" s="4">
        <f t="shared" si="78"/>
        <v>1707.7508593547059</v>
      </c>
      <c r="M279" s="4">
        <f t="shared" si="79"/>
        <v>146.20451949037192</v>
      </c>
      <c r="N279" s="4">
        <f t="shared" si="80"/>
        <v>4080.190084785377</v>
      </c>
      <c r="O279" s="4">
        <f t="shared" si="81"/>
        <v>76.11761654677534</v>
      </c>
      <c r="P279" s="4">
        <f t="shared" si="82"/>
        <v>293.5885803356071</v>
      </c>
      <c r="Q279" s="4">
        <f t="shared" si="83"/>
        <v>124.88012561108816</v>
      </c>
      <c r="R279" s="4">
        <f t="shared" si="84"/>
        <v>11.067775198451823</v>
      </c>
      <c r="S279" s="5">
        <f t="shared" si="85"/>
        <v>30.846007637609787</v>
      </c>
      <c r="T279" s="5">
        <f t="shared" si="86"/>
        <v>5.281596785794824</v>
      </c>
      <c r="U279" s="5">
        <f t="shared" si="87"/>
        <v>162.47322441705003</v>
      </c>
      <c r="V279" s="5">
        <f t="shared" si="88"/>
        <v>1.374863650922522</v>
      </c>
      <c r="W279" s="5">
        <f t="shared" si="89"/>
        <v>5.302902084188722</v>
      </c>
      <c r="X279" s="5">
        <f t="shared" si="90"/>
        <v>2.2556295535057376</v>
      </c>
      <c r="Y279" s="5">
        <f t="shared" si="91"/>
        <v>0.19991011946074733</v>
      </c>
      <c r="Z279" s="54">
        <v>37185.73256061996</v>
      </c>
    </row>
    <row r="280" spans="1:26" ht="12.75">
      <c r="A280" s="31">
        <v>39045</v>
      </c>
      <c r="B280" s="35">
        <v>51</v>
      </c>
      <c r="C280" s="35">
        <v>25113</v>
      </c>
      <c r="D280" s="33">
        <v>6.091</v>
      </c>
      <c r="E280" s="12">
        <v>38.37357852357739</v>
      </c>
      <c r="F280" s="12">
        <v>5.692870399666706</v>
      </c>
      <c r="G280" s="12">
        <v>125.58450977899349</v>
      </c>
      <c r="H280" s="13">
        <v>2.8423152</v>
      </c>
      <c r="I280" s="12">
        <v>11.23797187993062</v>
      </c>
      <c r="J280" s="12">
        <v>6.091626798573173</v>
      </c>
      <c r="K280" s="12">
        <v>0.6519453983921929</v>
      </c>
      <c r="L280" s="4">
        <f t="shared" si="78"/>
        <v>1746.1244378782833</v>
      </c>
      <c r="M280" s="4">
        <f t="shared" si="79"/>
        <v>151.89738989003862</v>
      </c>
      <c r="N280" s="4">
        <f t="shared" si="80"/>
        <v>4205.774594564371</v>
      </c>
      <c r="O280" s="4">
        <f t="shared" si="81"/>
        <v>78.95993174677534</v>
      </c>
      <c r="P280" s="4">
        <f t="shared" si="82"/>
        <v>304.82655221553773</v>
      </c>
      <c r="Q280" s="4">
        <f t="shared" si="83"/>
        <v>130.97175240966132</v>
      </c>
      <c r="R280" s="4">
        <f t="shared" si="84"/>
        <v>11.719720596844017</v>
      </c>
      <c r="S280" s="5">
        <f t="shared" si="85"/>
        <v>31.539124956062174</v>
      </c>
      <c r="T280" s="5">
        <f t="shared" si="86"/>
        <v>5.487250113815278</v>
      </c>
      <c r="U280" s="5">
        <f t="shared" si="87"/>
        <v>167.47400129671368</v>
      </c>
      <c r="V280" s="5">
        <f t="shared" si="88"/>
        <v>1.4262025660151036</v>
      </c>
      <c r="W280" s="5">
        <f t="shared" si="89"/>
        <v>5.505886357064784</v>
      </c>
      <c r="X280" s="5">
        <f t="shared" si="90"/>
        <v>2.3656586984041086</v>
      </c>
      <c r="Y280" s="5">
        <f t="shared" si="91"/>
        <v>0.2116857907350156</v>
      </c>
      <c r="Z280" s="54">
        <v>43059.505977482564</v>
      </c>
    </row>
    <row r="281" spans="1:26" ht="12.75">
      <c r="A281" s="31">
        <v>39046</v>
      </c>
      <c r="B281" s="35">
        <v>52</v>
      </c>
      <c r="C281" s="35">
        <v>25113</v>
      </c>
      <c r="D281" s="33">
        <v>6.456</v>
      </c>
      <c r="E281" s="12">
        <v>38.68135590979375</v>
      </c>
      <c r="F281" s="12">
        <v>5.315067471720877</v>
      </c>
      <c r="G281" s="12">
        <v>109.34993301421251</v>
      </c>
      <c r="H281" s="13">
        <v>2.9308766</v>
      </c>
      <c r="I281" s="12">
        <v>12.349776227983197</v>
      </c>
      <c r="J281" s="12">
        <v>7.080260588068185</v>
      </c>
      <c r="K281" s="12">
        <v>0.8461679246349417</v>
      </c>
      <c r="L281" s="4">
        <f t="shared" si="78"/>
        <v>1784.8057937880772</v>
      </c>
      <c r="M281" s="4">
        <f t="shared" si="79"/>
        <v>157.2124573617595</v>
      </c>
      <c r="N281" s="4">
        <f t="shared" si="80"/>
        <v>4315.124527578583</v>
      </c>
      <c r="O281" s="4">
        <f t="shared" si="81"/>
        <v>81.89080834677534</v>
      </c>
      <c r="P281" s="4">
        <f t="shared" si="82"/>
        <v>317.1763284435209</v>
      </c>
      <c r="Q281" s="4">
        <f t="shared" si="83"/>
        <v>138.0520129977295</v>
      </c>
      <c r="R281" s="4">
        <f t="shared" si="84"/>
        <v>12.565888521478959</v>
      </c>
      <c r="S281" s="5">
        <f t="shared" si="85"/>
        <v>32.23780145989216</v>
      </c>
      <c r="T281" s="5">
        <f t="shared" si="86"/>
        <v>5.6792554182530255</v>
      </c>
      <c r="U281" s="5">
        <f t="shared" si="87"/>
        <v>171.828317109807</v>
      </c>
      <c r="V281" s="5">
        <f t="shared" si="88"/>
        <v>1.4791411088319715</v>
      </c>
      <c r="W281" s="5">
        <f t="shared" si="89"/>
        <v>5.728952438258316</v>
      </c>
      <c r="X281" s="5">
        <f t="shared" si="90"/>
        <v>2.4935449008788315</v>
      </c>
      <c r="Y281" s="5">
        <f t="shared" si="91"/>
        <v>0.22696957883736932</v>
      </c>
      <c r="Z281" s="54">
        <v>58028.93958682426</v>
      </c>
    </row>
    <row r="282" spans="1:26" ht="12.75">
      <c r="A282" s="31">
        <v>39047</v>
      </c>
      <c r="B282" s="35">
        <v>53</v>
      </c>
      <c r="C282" s="35">
        <v>25113</v>
      </c>
      <c r="D282" s="33">
        <v>6.55</v>
      </c>
      <c r="E282" s="12">
        <v>39.84046305593969</v>
      </c>
      <c r="F282" s="12">
        <v>5.259075946572946</v>
      </c>
      <c r="G282" s="12">
        <v>106.49342769335324</v>
      </c>
      <c r="H282" s="13">
        <v>3.0212291999999996</v>
      </c>
      <c r="I282" s="12">
        <v>6.859603687503281</v>
      </c>
      <c r="J282" s="12">
        <v>3.7280168279127026</v>
      </c>
      <c r="K282" s="12">
        <v>0.5209535335093838</v>
      </c>
      <c r="L282" s="4">
        <f t="shared" si="78"/>
        <v>1824.6462568440168</v>
      </c>
      <c r="M282" s="4">
        <f t="shared" si="79"/>
        <v>162.47153330833245</v>
      </c>
      <c r="N282" s="4">
        <f t="shared" si="80"/>
        <v>4421.617955271937</v>
      </c>
      <c r="O282" s="4">
        <f t="shared" si="81"/>
        <v>84.91203754677534</v>
      </c>
      <c r="P282" s="4">
        <f t="shared" si="82"/>
        <v>324.0359321310242</v>
      </c>
      <c r="Q282" s="4">
        <f t="shared" si="83"/>
        <v>141.7800298256422</v>
      </c>
      <c r="R282" s="4">
        <f t="shared" si="84"/>
        <v>13.086842054988342</v>
      </c>
      <c r="S282" s="5">
        <f t="shared" si="85"/>
        <v>32.95741417211986</v>
      </c>
      <c r="T282" s="5">
        <f t="shared" si="86"/>
        <v>5.8692380447305865</v>
      </c>
      <c r="U282" s="5">
        <f t="shared" si="87"/>
        <v>176.06888684235005</v>
      </c>
      <c r="V282" s="5">
        <f t="shared" si="88"/>
        <v>1.5337116326690277</v>
      </c>
      <c r="W282" s="5">
        <f t="shared" si="89"/>
        <v>5.8528530567687085</v>
      </c>
      <c r="X282" s="5">
        <f t="shared" si="90"/>
        <v>2.560881675981018</v>
      </c>
      <c r="Y282" s="5">
        <f t="shared" si="91"/>
        <v>0.23637922813454038</v>
      </c>
      <c r="Z282" s="54">
        <v>66770.01867355355</v>
      </c>
    </row>
    <row r="283" spans="1:26" ht="12.75">
      <c r="A283" s="31">
        <v>39048</v>
      </c>
      <c r="B283" s="35">
        <v>54</v>
      </c>
      <c r="C283" s="35">
        <v>25113</v>
      </c>
      <c r="D283" s="33">
        <v>6.55</v>
      </c>
      <c r="E283" s="12">
        <v>39.235528395030755</v>
      </c>
      <c r="F283" s="12">
        <v>2.1398241858410074</v>
      </c>
      <c r="G283" s="12">
        <v>93.15546496486162</v>
      </c>
      <c r="H283" s="13">
        <v>3.1133729999999997</v>
      </c>
      <c r="I283" s="13">
        <v>9.566343174881593</v>
      </c>
      <c r="J283" s="13">
        <v>5.385053621653129</v>
      </c>
      <c r="K283" s="13">
        <v>0.8540922935294117</v>
      </c>
      <c r="L283" s="4">
        <f t="shared" si="78"/>
        <v>1863.8817852390475</v>
      </c>
      <c r="M283" s="4">
        <f t="shared" si="79"/>
        <v>164.61135749417346</v>
      </c>
      <c r="N283" s="4">
        <f t="shared" si="80"/>
        <v>4514.773420236798</v>
      </c>
      <c r="O283" s="4">
        <f t="shared" si="81"/>
        <v>88.02541054677533</v>
      </c>
      <c r="P283" s="4">
        <f t="shared" si="82"/>
        <v>333.6022753059058</v>
      </c>
      <c r="Q283" s="4">
        <f t="shared" si="83"/>
        <v>147.16508344729533</v>
      </c>
      <c r="R283" s="4">
        <f t="shared" si="84"/>
        <v>13.940934348517754</v>
      </c>
      <c r="S283" s="5">
        <f t="shared" si="85"/>
        <v>33.666100337850196</v>
      </c>
      <c r="T283" s="5">
        <f t="shared" si="86"/>
        <v>5.946538586338318</v>
      </c>
      <c r="U283" s="5">
        <f t="shared" si="87"/>
        <v>179.77833871846445</v>
      </c>
      <c r="V283" s="5">
        <f t="shared" si="88"/>
        <v>1.5899464908221754</v>
      </c>
      <c r="W283" s="5">
        <f t="shared" si="89"/>
        <v>6.0256437732950605</v>
      </c>
      <c r="X283" s="5">
        <f t="shared" si="90"/>
        <v>2.6581484431048925</v>
      </c>
      <c r="Y283" s="5">
        <f t="shared" si="91"/>
        <v>0.25180614902590903</v>
      </c>
      <c r="Z283" s="54">
        <v>72426.09139085545</v>
      </c>
    </row>
    <row r="284" spans="1:25" ht="12.75">
      <c r="A284" s="31">
        <v>39049</v>
      </c>
      <c r="B284" s="37" t="s">
        <v>13</v>
      </c>
      <c r="C284" s="37"/>
      <c r="D284" s="37"/>
      <c r="E284" s="14"/>
      <c r="F284" s="14"/>
      <c r="G284" s="14"/>
      <c r="H284" s="14"/>
      <c r="I284" s="14"/>
      <c r="J284" s="14"/>
      <c r="K284" s="14"/>
      <c r="L284" s="4">
        <f aca="true" t="shared" si="92" ref="L284:L299">L283+E284</f>
        <v>1863.8817852390475</v>
      </c>
      <c r="M284" s="4">
        <f aca="true" t="shared" si="93" ref="M284:M299">M283+F284</f>
        <v>164.61135749417346</v>
      </c>
      <c r="N284" s="4">
        <f aca="true" t="shared" si="94" ref="N284:N299">N283+G284</f>
        <v>4514.773420236798</v>
      </c>
      <c r="O284" s="4">
        <f aca="true" t="shared" si="95" ref="O284:O299">O283+H284</f>
        <v>88.02541054677533</v>
      </c>
      <c r="P284" s="4">
        <f aca="true" t="shared" si="96" ref="P284:P299">P283+I284</f>
        <v>333.6022753059058</v>
      </c>
      <c r="Q284" s="4">
        <f aca="true" t="shared" si="97" ref="Q284:Q299">Q283+J284</f>
        <v>147.16508344729533</v>
      </c>
      <c r="R284" s="4">
        <f aca="true" t="shared" si="98" ref="R284:R299">R283+K284</f>
        <v>13.940934348517754</v>
      </c>
      <c r="S284" s="5"/>
      <c r="T284" s="5"/>
      <c r="U284" s="5"/>
      <c r="V284" s="5"/>
      <c r="W284" s="5"/>
      <c r="X284" s="5"/>
      <c r="Y284" s="5"/>
    </row>
    <row r="285" spans="1:26" ht="12.75">
      <c r="A285" s="31">
        <v>39050</v>
      </c>
      <c r="B285" s="37" t="s">
        <v>13</v>
      </c>
      <c r="C285" s="37"/>
      <c r="D285" s="37"/>
      <c r="E285" s="14">
        <v>46.055429583566585</v>
      </c>
      <c r="F285" s="14">
        <v>0.5830202892526015</v>
      </c>
      <c r="G285" s="14">
        <v>39.9931058601772</v>
      </c>
      <c r="H285" s="14"/>
      <c r="I285" s="14"/>
      <c r="J285" s="14"/>
      <c r="K285" s="14"/>
      <c r="L285" s="4">
        <f t="shared" si="92"/>
        <v>1909.9372148226141</v>
      </c>
      <c r="M285" s="4">
        <f t="shared" si="93"/>
        <v>165.19437778342606</v>
      </c>
      <c r="N285" s="4">
        <f t="shared" si="94"/>
        <v>4554.766526096975</v>
      </c>
      <c r="O285" s="4">
        <f t="shared" si="95"/>
        <v>88.02541054677533</v>
      </c>
      <c r="P285" s="4">
        <f t="shared" si="96"/>
        <v>333.6022753059058</v>
      </c>
      <c r="Q285" s="4">
        <f t="shared" si="97"/>
        <v>147.16508344729533</v>
      </c>
      <c r="R285" s="4">
        <f t="shared" si="98"/>
        <v>13.940934348517754</v>
      </c>
      <c r="S285" s="5"/>
      <c r="T285" s="5"/>
      <c r="U285" s="5"/>
      <c r="V285" s="5"/>
      <c r="W285" s="5"/>
      <c r="X285" s="5"/>
      <c r="Y285" s="5"/>
      <c r="Z285" s="54">
        <v>88361.42589032894</v>
      </c>
    </row>
    <row r="286" spans="1:26" ht="12.75">
      <c r="A286" s="31">
        <v>39051</v>
      </c>
      <c r="B286" s="37" t="s">
        <v>13</v>
      </c>
      <c r="C286" s="37"/>
      <c r="D286" s="37"/>
      <c r="E286" s="14">
        <v>18.564936899942264</v>
      </c>
      <c r="F286" s="14">
        <v>0.25591560856925955</v>
      </c>
      <c r="G286" s="14">
        <v>15.365854005218802</v>
      </c>
      <c r="H286" s="14"/>
      <c r="I286" s="14"/>
      <c r="J286" s="14"/>
      <c r="K286" s="14"/>
      <c r="L286" s="4">
        <f t="shared" si="92"/>
        <v>1928.5021517225564</v>
      </c>
      <c r="M286" s="4">
        <f t="shared" si="93"/>
        <v>165.45029339199533</v>
      </c>
      <c r="N286" s="4">
        <f t="shared" si="94"/>
        <v>4570.132380102194</v>
      </c>
      <c r="O286" s="4">
        <f t="shared" si="95"/>
        <v>88.02541054677533</v>
      </c>
      <c r="P286" s="4">
        <f t="shared" si="96"/>
        <v>333.6022753059058</v>
      </c>
      <c r="Q286" s="4">
        <f t="shared" si="97"/>
        <v>147.16508344729533</v>
      </c>
      <c r="R286" s="4">
        <f t="shared" si="98"/>
        <v>13.940934348517754</v>
      </c>
      <c r="S286" s="5"/>
      <c r="T286" s="5"/>
      <c r="U286" s="5"/>
      <c r="V286" s="5"/>
      <c r="W286" s="5"/>
      <c r="X286" s="5"/>
      <c r="Y286" s="5"/>
      <c r="Z286" s="54">
        <v>47514.64008171601</v>
      </c>
    </row>
    <row r="287" spans="1:26" ht="12.75">
      <c r="A287" s="31">
        <v>39052</v>
      </c>
      <c r="B287" s="37" t="s">
        <v>13</v>
      </c>
      <c r="C287" s="37"/>
      <c r="D287" s="37"/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0</v>
      </c>
      <c r="K287" s="14">
        <v>0</v>
      </c>
      <c r="L287" s="4">
        <f t="shared" si="92"/>
        <v>1928.5021517225564</v>
      </c>
      <c r="M287" s="4">
        <f t="shared" si="93"/>
        <v>165.45029339199533</v>
      </c>
      <c r="N287" s="4">
        <f t="shared" si="94"/>
        <v>4570.132380102194</v>
      </c>
      <c r="O287" s="4">
        <f t="shared" si="95"/>
        <v>88.02541054677533</v>
      </c>
      <c r="P287" s="4">
        <f t="shared" si="96"/>
        <v>333.6022753059058</v>
      </c>
      <c r="Q287" s="4">
        <f t="shared" si="97"/>
        <v>147.16508344729533</v>
      </c>
      <c r="R287" s="4">
        <f t="shared" si="98"/>
        <v>13.940934348517754</v>
      </c>
      <c r="S287" s="5"/>
      <c r="T287" s="5"/>
      <c r="U287" s="5"/>
      <c r="V287" s="5"/>
      <c r="W287" s="5"/>
      <c r="X287" s="5"/>
      <c r="Y287" s="5"/>
      <c r="Z287" s="54">
        <v>0</v>
      </c>
    </row>
    <row r="288" spans="1:26" ht="12.75">
      <c r="A288" s="31">
        <v>39053</v>
      </c>
      <c r="B288" s="37" t="s">
        <v>13</v>
      </c>
      <c r="C288" s="37"/>
      <c r="D288" s="37"/>
      <c r="E288" s="14">
        <v>13.653267846758443</v>
      </c>
      <c r="F288" s="14">
        <v>0.16590137424891638</v>
      </c>
      <c r="G288" s="14">
        <v>18.19018479252885</v>
      </c>
      <c r="H288" s="14"/>
      <c r="I288" s="14"/>
      <c r="J288" s="14"/>
      <c r="K288" s="14"/>
      <c r="L288" s="4">
        <f t="shared" si="92"/>
        <v>1942.1554195693147</v>
      </c>
      <c r="M288" s="4">
        <f t="shared" si="93"/>
        <v>165.61619476624423</v>
      </c>
      <c r="N288" s="4">
        <f t="shared" si="94"/>
        <v>4588.322564894723</v>
      </c>
      <c r="O288" s="4">
        <f t="shared" si="95"/>
        <v>88.02541054677533</v>
      </c>
      <c r="P288" s="4">
        <f t="shared" si="96"/>
        <v>333.6022753059058</v>
      </c>
      <c r="Q288" s="4">
        <f t="shared" si="97"/>
        <v>147.16508344729533</v>
      </c>
      <c r="R288" s="4">
        <f t="shared" si="98"/>
        <v>13.940934348517754</v>
      </c>
      <c r="S288" s="5"/>
      <c r="T288" s="5"/>
      <c r="U288" s="5"/>
      <c r="V288" s="5"/>
      <c r="W288" s="5"/>
      <c r="X288" s="5"/>
      <c r="Y288" s="5"/>
      <c r="Z288" s="54">
        <v>5816.899685203174</v>
      </c>
    </row>
    <row r="289" spans="1:26" ht="12.75">
      <c r="A289" s="31">
        <v>39054</v>
      </c>
      <c r="B289" s="37" t="s">
        <v>13</v>
      </c>
      <c r="C289" s="37"/>
      <c r="D289" s="37"/>
      <c r="E289" s="14">
        <v>0</v>
      </c>
      <c r="F289" s="14">
        <v>0</v>
      </c>
      <c r="G289" s="14">
        <v>0</v>
      </c>
      <c r="H289" s="14">
        <v>0</v>
      </c>
      <c r="I289" s="14">
        <v>0</v>
      </c>
      <c r="J289" s="14">
        <v>0</v>
      </c>
      <c r="K289" s="14">
        <v>0</v>
      </c>
      <c r="L289" s="4">
        <f t="shared" si="92"/>
        <v>1942.1554195693147</v>
      </c>
      <c r="M289" s="4">
        <f t="shared" si="93"/>
        <v>165.61619476624423</v>
      </c>
      <c r="N289" s="4">
        <f t="shared" si="94"/>
        <v>4588.322564894723</v>
      </c>
      <c r="O289" s="4">
        <f t="shared" si="95"/>
        <v>88.02541054677533</v>
      </c>
      <c r="P289" s="4">
        <f t="shared" si="96"/>
        <v>333.6022753059058</v>
      </c>
      <c r="Q289" s="4">
        <f t="shared" si="97"/>
        <v>147.16508344729533</v>
      </c>
      <c r="R289" s="4">
        <f t="shared" si="98"/>
        <v>13.940934348517754</v>
      </c>
      <c r="S289" s="5"/>
      <c r="T289" s="5"/>
      <c r="U289" s="5"/>
      <c r="V289" s="5"/>
      <c r="W289" s="5"/>
      <c r="X289" s="5"/>
      <c r="Y289" s="5"/>
      <c r="Z289" s="54">
        <v>0</v>
      </c>
    </row>
    <row r="290" spans="1:26" ht="12.75">
      <c r="A290" s="31">
        <v>39055</v>
      </c>
      <c r="B290" s="37" t="s">
        <v>13</v>
      </c>
      <c r="C290" s="37"/>
      <c r="D290" s="37"/>
      <c r="E290" s="14">
        <v>21.43554680542325</v>
      </c>
      <c r="F290" s="14">
        <v>0.288115998751367</v>
      </c>
      <c r="G290" s="14">
        <v>11.765312054406238</v>
      </c>
      <c r="H290" s="14">
        <v>0.9586107737453154</v>
      </c>
      <c r="I290" s="14"/>
      <c r="J290" s="14"/>
      <c r="K290" s="14"/>
      <c r="L290" s="4">
        <f t="shared" si="92"/>
        <v>1963.590966374738</v>
      </c>
      <c r="M290" s="4">
        <f t="shared" si="93"/>
        <v>165.9043107649956</v>
      </c>
      <c r="N290" s="4">
        <f t="shared" si="94"/>
        <v>4600.087876949129</v>
      </c>
      <c r="O290" s="4">
        <f t="shared" si="95"/>
        <v>88.98402132052065</v>
      </c>
      <c r="P290" s="4">
        <f t="shared" si="96"/>
        <v>333.6022753059058</v>
      </c>
      <c r="Q290" s="4">
        <f t="shared" si="97"/>
        <v>147.16508344729533</v>
      </c>
      <c r="R290" s="4">
        <f t="shared" si="98"/>
        <v>13.940934348517754</v>
      </c>
      <c r="S290" s="5"/>
      <c r="T290" s="5"/>
      <c r="U290" s="5"/>
      <c r="V290" s="5"/>
      <c r="W290" s="5"/>
      <c r="X290" s="5"/>
      <c r="Y290" s="5"/>
      <c r="Z290" s="54">
        <v>13112.250759743778</v>
      </c>
    </row>
    <row r="291" spans="1:26" ht="12.75">
      <c r="A291" s="31">
        <v>39056</v>
      </c>
      <c r="B291" s="37" t="s">
        <v>13</v>
      </c>
      <c r="C291" s="37"/>
      <c r="D291" s="37"/>
      <c r="E291" s="14">
        <v>30.759131334722117</v>
      </c>
      <c r="F291" s="14">
        <v>0.4021755469965138</v>
      </c>
      <c r="G291" s="14">
        <v>13.440904618940444</v>
      </c>
      <c r="H291" s="14">
        <v>0.7374648214390735</v>
      </c>
      <c r="I291" s="14"/>
      <c r="J291" s="14"/>
      <c r="K291" s="14"/>
      <c r="L291" s="4">
        <f t="shared" si="92"/>
        <v>1994.35009770946</v>
      </c>
      <c r="M291" s="4">
        <f t="shared" si="93"/>
        <v>166.30648631199213</v>
      </c>
      <c r="N291" s="4">
        <f t="shared" si="94"/>
        <v>4613.5287815680695</v>
      </c>
      <c r="O291" s="4">
        <f t="shared" si="95"/>
        <v>89.72148614195973</v>
      </c>
      <c r="P291" s="4">
        <f t="shared" si="96"/>
        <v>333.6022753059058</v>
      </c>
      <c r="Q291" s="4">
        <f t="shared" si="97"/>
        <v>147.16508344729533</v>
      </c>
      <c r="R291" s="4">
        <f t="shared" si="98"/>
        <v>13.940934348517754</v>
      </c>
      <c r="S291" s="5"/>
      <c r="T291" s="5"/>
      <c r="U291" s="5"/>
      <c r="V291" s="5"/>
      <c r="W291" s="5"/>
      <c r="X291" s="5"/>
      <c r="Y291" s="5"/>
      <c r="Z291" s="54">
        <v>18741.202771818975</v>
      </c>
    </row>
    <row r="292" spans="1:26" ht="12.75">
      <c r="A292" s="31">
        <v>39057</v>
      </c>
      <c r="B292" s="37" t="s">
        <v>13</v>
      </c>
      <c r="C292" s="37"/>
      <c r="D292" s="37"/>
      <c r="E292" s="14">
        <v>20.566190399407315</v>
      </c>
      <c r="F292" s="14">
        <v>0.30586373729296357</v>
      </c>
      <c r="G292" s="14">
        <v>10.430816144668674</v>
      </c>
      <c r="H292" s="14">
        <v>0.29139375866666156</v>
      </c>
      <c r="I292" s="14"/>
      <c r="J292" s="14"/>
      <c r="K292" s="14"/>
      <c r="L292" s="4">
        <f t="shared" si="92"/>
        <v>2014.9162881088673</v>
      </c>
      <c r="M292" s="4">
        <f t="shared" si="93"/>
        <v>166.61235004928508</v>
      </c>
      <c r="N292" s="4">
        <f t="shared" si="94"/>
        <v>4623.959597712738</v>
      </c>
      <c r="O292" s="4">
        <f t="shared" si="95"/>
        <v>90.01287990062639</v>
      </c>
      <c r="P292" s="4">
        <f t="shared" si="96"/>
        <v>333.6022753059058</v>
      </c>
      <c r="Q292" s="4">
        <f t="shared" si="97"/>
        <v>147.16508344729533</v>
      </c>
      <c r="R292" s="4">
        <f t="shared" si="98"/>
        <v>13.940934348517754</v>
      </c>
      <c r="S292" s="5"/>
      <c r="T292" s="5"/>
      <c r="U292" s="5"/>
      <c r="V292" s="5"/>
      <c r="W292" s="5"/>
      <c r="X292" s="5"/>
      <c r="Y292" s="5"/>
      <c r="Z292" s="54">
        <v>11817.782620780541</v>
      </c>
    </row>
    <row r="293" spans="1:26" ht="12.75">
      <c r="A293" s="31">
        <v>39058</v>
      </c>
      <c r="B293" s="37" t="s">
        <v>13</v>
      </c>
      <c r="C293" s="37"/>
      <c r="D293" s="37"/>
      <c r="E293" s="14">
        <v>7.610911746324613</v>
      </c>
      <c r="F293" s="14">
        <v>0.10441459985235071</v>
      </c>
      <c r="G293" s="14">
        <v>4.47706399302907</v>
      </c>
      <c r="H293" s="14">
        <v>0.09088197237741481</v>
      </c>
      <c r="I293" s="14"/>
      <c r="J293" s="14"/>
      <c r="K293" s="14"/>
      <c r="L293" s="4">
        <f t="shared" si="92"/>
        <v>2022.5271998551918</v>
      </c>
      <c r="M293" s="4">
        <f t="shared" si="93"/>
        <v>166.71676464913745</v>
      </c>
      <c r="N293" s="4">
        <f t="shared" si="94"/>
        <v>4628.436661705768</v>
      </c>
      <c r="O293" s="4">
        <f t="shared" si="95"/>
        <v>90.1037618730038</v>
      </c>
      <c r="P293" s="4">
        <f t="shared" si="96"/>
        <v>333.6022753059058</v>
      </c>
      <c r="Q293" s="4">
        <f t="shared" si="97"/>
        <v>147.16508344729533</v>
      </c>
      <c r="R293" s="4">
        <f t="shared" si="98"/>
        <v>13.940934348517754</v>
      </c>
      <c r="S293" s="5"/>
      <c r="T293" s="5"/>
      <c r="U293" s="5"/>
      <c r="V293" s="5"/>
      <c r="W293" s="5"/>
      <c r="X293" s="5"/>
      <c r="Y293" s="5"/>
      <c r="Z293" s="54">
        <v>6126.73939318325</v>
      </c>
    </row>
    <row r="294" spans="1:26" ht="12.75">
      <c r="A294" s="31">
        <v>39059</v>
      </c>
      <c r="B294" s="37" t="s">
        <v>13</v>
      </c>
      <c r="C294" s="37"/>
      <c r="D294" s="37"/>
      <c r="E294" s="14">
        <v>4.789221439716554</v>
      </c>
      <c r="F294" s="14">
        <v>0.07010108580876628</v>
      </c>
      <c r="G294" s="14">
        <v>2.877428181919055</v>
      </c>
      <c r="H294" s="14">
        <v>0.06702820907701146</v>
      </c>
      <c r="I294" s="14"/>
      <c r="J294" s="14">
        <v>0.015690174061967526</v>
      </c>
      <c r="K294" s="14">
        <v>0.002377797284429227</v>
      </c>
      <c r="L294" s="4">
        <f t="shared" si="92"/>
        <v>2027.3164212949084</v>
      </c>
      <c r="M294" s="4">
        <f t="shared" si="93"/>
        <v>166.78686573494622</v>
      </c>
      <c r="N294" s="4">
        <f t="shared" si="94"/>
        <v>4631.314089887686</v>
      </c>
      <c r="O294" s="4">
        <f t="shared" si="95"/>
        <v>90.17079008208081</v>
      </c>
      <c r="P294" s="4">
        <f t="shared" si="96"/>
        <v>333.6022753059058</v>
      </c>
      <c r="Q294" s="4">
        <f t="shared" si="97"/>
        <v>147.1807736213573</v>
      </c>
      <c r="R294" s="4">
        <f t="shared" si="98"/>
        <v>13.943312145802183</v>
      </c>
      <c r="S294" s="5"/>
      <c r="T294" s="5"/>
      <c r="U294" s="5"/>
      <c r="V294" s="5"/>
      <c r="W294" s="5"/>
      <c r="X294" s="5"/>
      <c r="Y294" s="5"/>
      <c r="Z294" s="54">
        <v>1164.0221958297163</v>
      </c>
    </row>
    <row r="295" spans="1:26" ht="12.75">
      <c r="A295" s="31">
        <v>39060</v>
      </c>
      <c r="B295" s="37" t="s">
        <v>13</v>
      </c>
      <c r="C295" s="37"/>
      <c r="D295" s="37"/>
      <c r="E295" s="14">
        <v>0</v>
      </c>
      <c r="F295" s="14">
        <v>0</v>
      </c>
      <c r="G295" s="14">
        <v>0</v>
      </c>
      <c r="H295" s="14">
        <v>0</v>
      </c>
      <c r="I295" s="14"/>
      <c r="J295" s="14">
        <v>0</v>
      </c>
      <c r="K295" s="14">
        <v>0</v>
      </c>
      <c r="L295" s="4">
        <f t="shared" si="92"/>
        <v>2027.3164212949084</v>
      </c>
      <c r="M295" s="4">
        <f t="shared" si="93"/>
        <v>166.78686573494622</v>
      </c>
      <c r="N295" s="4">
        <f t="shared" si="94"/>
        <v>4631.314089887686</v>
      </c>
      <c r="O295" s="4">
        <f t="shared" si="95"/>
        <v>90.17079008208081</v>
      </c>
      <c r="P295" s="4">
        <f t="shared" si="96"/>
        <v>333.6022753059058</v>
      </c>
      <c r="Q295" s="4">
        <f t="shared" si="97"/>
        <v>147.1807736213573</v>
      </c>
      <c r="R295" s="4">
        <f t="shared" si="98"/>
        <v>13.943312145802183</v>
      </c>
      <c r="S295" s="5"/>
      <c r="T295" s="5"/>
      <c r="U295" s="5"/>
      <c r="V295" s="5"/>
      <c r="W295" s="5"/>
      <c r="X295" s="5"/>
      <c r="Y295" s="5"/>
      <c r="Z295" s="54">
        <v>0</v>
      </c>
    </row>
    <row r="296" spans="1:26" ht="12.75">
      <c r="A296" s="31">
        <v>39061</v>
      </c>
      <c r="B296" s="37" t="s">
        <v>13</v>
      </c>
      <c r="C296" s="37"/>
      <c r="D296" s="37"/>
      <c r="E296" s="14">
        <v>14.414864336368762</v>
      </c>
      <c r="F296" s="14">
        <v>0.12280845257152714</v>
      </c>
      <c r="G296" s="14">
        <v>4.719885432492654</v>
      </c>
      <c r="H296" s="14">
        <v>0.07481908612798639</v>
      </c>
      <c r="I296" s="14"/>
      <c r="J296" s="14">
        <v>0.04436455122181718</v>
      </c>
      <c r="K296" s="14">
        <v>0.008820707873663085</v>
      </c>
      <c r="L296" s="4">
        <f t="shared" si="92"/>
        <v>2041.7312856312772</v>
      </c>
      <c r="M296" s="4">
        <f t="shared" si="93"/>
        <v>166.90967418751774</v>
      </c>
      <c r="N296" s="4">
        <f t="shared" si="94"/>
        <v>4636.033975320179</v>
      </c>
      <c r="O296" s="4">
        <f t="shared" si="95"/>
        <v>90.2456091682088</v>
      </c>
      <c r="P296" s="4">
        <f t="shared" si="96"/>
        <v>333.6022753059058</v>
      </c>
      <c r="Q296" s="4">
        <f t="shared" si="97"/>
        <v>147.2251381725791</v>
      </c>
      <c r="R296" s="4">
        <f t="shared" si="98"/>
        <v>13.952132853675847</v>
      </c>
      <c r="S296" s="5"/>
      <c r="T296" s="5"/>
      <c r="U296" s="5"/>
      <c r="V296" s="5"/>
      <c r="W296" s="5"/>
      <c r="X296" s="5"/>
      <c r="Y296" s="5"/>
      <c r="Z296" s="54">
        <v>3891.9831653272727</v>
      </c>
    </row>
    <row r="297" spans="1:26" ht="12.75">
      <c r="A297" s="31">
        <v>39062</v>
      </c>
      <c r="B297" s="37" t="s">
        <v>13</v>
      </c>
      <c r="C297" s="37"/>
      <c r="D297" s="37"/>
      <c r="E297" s="14">
        <v>36.365468596500826</v>
      </c>
      <c r="F297" s="14">
        <v>0.21881230888097705</v>
      </c>
      <c r="G297" s="14">
        <v>11.355627054461372</v>
      </c>
      <c r="H297" s="14">
        <v>0.27127412096615994</v>
      </c>
      <c r="I297" s="14"/>
      <c r="J297" s="14">
        <v>0.09438151262801406</v>
      </c>
      <c r="K297" s="14">
        <v>0.038423270076606265</v>
      </c>
      <c r="L297" s="4">
        <f t="shared" si="92"/>
        <v>2078.096754227778</v>
      </c>
      <c r="M297" s="4">
        <f t="shared" si="93"/>
        <v>167.12848649639872</v>
      </c>
      <c r="N297" s="4">
        <f t="shared" si="94"/>
        <v>4647.38960237464</v>
      </c>
      <c r="O297" s="4">
        <f t="shared" si="95"/>
        <v>90.51688328917496</v>
      </c>
      <c r="P297" s="4">
        <f t="shared" si="96"/>
        <v>333.6022753059058</v>
      </c>
      <c r="Q297" s="4">
        <f t="shared" si="97"/>
        <v>147.31951968520713</v>
      </c>
      <c r="R297" s="4">
        <f t="shared" si="98"/>
        <v>13.990556123752453</v>
      </c>
      <c r="S297" s="5"/>
      <c r="T297" s="5"/>
      <c r="U297" s="5"/>
      <c r="V297" s="5"/>
      <c r="W297" s="5"/>
      <c r="X297" s="5"/>
      <c r="Y297" s="5"/>
      <c r="Z297" s="54">
        <v>14608.562088817494</v>
      </c>
    </row>
    <row r="298" spans="1:26" ht="12.75">
      <c r="A298" s="31">
        <v>39063</v>
      </c>
      <c r="B298" s="37" t="s">
        <v>13</v>
      </c>
      <c r="C298" s="37"/>
      <c r="D298" s="37"/>
      <c r="E298" s="14">
        <v>43.001803962716046</v>
      </c>
      <c r="F298" s="14">
        <v>0.5249701526997431</v>
      </c>
      <c r="G298" s="14">
        <v>18.80318327777319</v>
      </c>
      <c r="H298" s="14"/>
      <c r="I298" s="14">
        <v>0.06200739225620531</v>
      </c>
      <c r="J298" s="14">
        <v>0.03415651593505735</v>
      </c>
      <c r="K298" s="14">
        <v>0.018465435909861137</v>
      </c>
      <c r="L298" s="4">
        <f t="shared" si="92"/>
        <v>2121.0985581904943</v>
      </c>
      <c r="M298" s="4">
        <f t="shared" si="93"/>
        <v>167.65345664909847</v>
      </c>
      <c r="N298" s="4">
        <f t="shared" si="94"/>
        <v>4666.1927856524135</v>
      </c>
      <c r="O298" s="4">
        <f t="shared" si="95"/>
        <v>90.51688328917496</v>
      </c>
      <c r="P298" s="4">
        <f t="shared" si="96"/>
        <v>333.66428269816197</v>
      </c>
      <c r="Q298" s="4">
        <f t="shared" si="97"/>
        <v>147.35367620114218</v>
      </c>
      <c r="R298" s="4">
        <f t="shared" si="98"/>
        <v>14.009021559662315</v>
      </c>
      <c r="S298" s="5"/>
      <c r="T298" s="5"/>
      <c r="U298" s="5"/>
      <c r="V298" s="5"/>
      <c r="W298" s="5"/>
      <c r="X298" s="5"/>
      <c r="Y298" s="5"/>
      <c r="Z298" s="54">
        <v>5214.6332399076255</v>
      </c>
    </row>
    <row r="299" spans="1:26" ht="12.75">
      <c r="A299" s="31">
        <v>39064</v>
      </c>
      <c r="B299" s="37" t="s">
        <v>13</v>
      </c>
      <c r="C299" s="37"/>
      <c r="D299" s="37"/>
      <c r="E299" s="14"/>
      <c r="F299" s="14"/>
      <c r="G299" s="14"/>
      <c r="H299" s="14"/>
      <c r="I299" s="14">
        <v>0.09203135607838361</v>
      </c>
      <c r="J299" s="14">
        <v>0.04951907655124075</v>
      </c>
      <c r="K299" s="14">
        <v>0.02674243676991556</v>
      </c>
      <c r="L299" s="4">
        <f t="shared" si="92"/>
        <v>2121.0985581904943</v>
      </c>
      <c r="M299" s="4">
        <f t="shared" si="93"/>
        <v>167.65345664909847</v>
      </c>
      <c r="N299" s="4">
        <f t="shared" si="94"/>
        <v>4666.1927856524135</v>
      </c>
      <c r="O299" s="4">
        <f t="shared" si="95"/>
        <v>90.51688328917496</v>
      </c>
      <c r="P299" s="4">
        <f t="shared" si="96"/>
        <v>333.75631405424036</v>
      </c>
      <c r="Q299" s="4">
        <f t="shared" si="97"/>
        <v>147.4031952776934</v>
      </c>
      <c r="R299" s="4">
        <f t="shared" si="98"/>
        <v>14.03576399643223</v>
      </c>
      <c r="S299" s="5"/>
      <c r="T299" s="5"/>
      <c r="U299" s="5"/>
      <c r="V299" s="5"/>
      <c r="W299" s="5"/>
      <c r="X299" s="5"/>
      <c r="Y299" s="5"/>
      <c r="Z299" s="54">
        <v>9288.2312398803</v>
      </c>
    </row>
    <row r="300" spans="1:26" ht="12.75">
      <c r="A300" s="31">
        <v>39065</v>
      </c>
      <c r="B300" s="35">
        <v>1</v>
      </c>
      <c r="C300" s="35">
        <v>24970</v>
      </c>
      <c r="D300" s="33">
        <v>0.09</v>
      </c>
      <c r="E300" s="13">
        <v>11.495999999999999</v>
      </c>
      <c r="F300" s="13">
        <v>0.3133206</v>
      </c>
      <c r="G300" s="12">
        <v>40.6384895329702</v>
      </c>
      <c r="H300" s="13">
        <v>0.6980252</v>
      </c>
      <c r="I300" s="12">
        <v>0.28693462489814064</v>
      </c>
      <c r="J300" s="12">
        <v>0.1816276832114341</v>
      </c>
      <c r="K300" s="12">
        <v>0.027211003451456474</v>
      </c>
      <c r="L300" s="4">
        <f aca="true" t="shared" si="99" ref="L300:R300">E300</f>
        <v>11.495999999999999</v>
      </c>
      <c r="M300" s="4">
        <f t="shared" si="99"/>
        <v>0.3133206</v>
      </c>
      <c r="N300" s="4">
        <f t="shared" si="99"/>
        <v>40.6384895329702</v>
      </c>
      <c r="O300" s="4">
        <f t="shared" si="99"/>
        <v>0.6980252</v>
      </c>
      <c r="P300" s="4">
        <f t="shared" si="99"/>
        <v>0.28693462489814064</v>
      </c>
      <c r="Q300" s="4">
        <f t="shared" si="99"/>
        <v>0.1816276832114341</v>
      </c>
      <c r="R300" s="4">
        <f t="shared" si="99"/>
        <v>0.027211003451456474</v>
      </c>
      <c r="S300" s="5">
        <f t="shared" si="85"/>
        <v>0.20883402482979574</v>
      </c>
      <c r="T300" s="5">
        <f t="shared" si="86"/>
        <v>0.011383438058470164</v>
      </c>
      <c r="U300" s="5">
        <f t="shared" si="87"/>
        <v>1.6274925724056948</v>
      </c>
      <c r="V300" s="5">
        <f t="shared" si="88"/>
        <v>0.01268018545134161</v>
      </c>
      <c r="W300" s="5">
        <f t="shared" si="89"/>
        <v>0.005212396710204109</v>
      </c>
      <c r="X300" s="5">
        <f t="shared" si="90"/>
        <v>0.003299411978562536</v>
      </c>
      <c r="Y300" s="5">
        <f t="shared" si="91"/>
        <v>0.0004943096181650243</v>
      </c>
      <c r="Z300" s="54">
        <v>8475.7981888365</v>
      </c>
    </row>
    <row r="301" spans="1:26" ht="12.75">
      <c r="A301" s="31">
        <v>39066</v>
      </c>
      <c r="B301" s="35">
        <v>2</v>
      </c>
      <c r="C301" s="35">
        <v>24917</v>
      </c>
      <c r="D301" s="33">
        <v>0.101</v>
      </c>
      <c r="E301" s="13">
        <v>10.556</v>
      </c>
      <c r="F301" s="13">
        <v>0.4055049</v>
      </c>
      <c r="G301" s="12">
        <v>34.731273179636496</v>
      </c>
      <c r="H301" s="13">
        <v>0.6970265999999999</v>
      </c>
      <c r="I301" s="12">
        <v>0.22824965926582907</v>
      </c>
      <c r="J301" s="12">
        <v>0.11660331010053288</v>
      </c>
      <c r="K301" s="12">
        <v>0.022059637847254548</v>
      </c>
      <c r="L301" s="4">
        <f aca="true" t="shared" si="100" ref="L301:R301">L300+E301</f>
        <v>22.052</v>
      </c>
      <c r="M301" s="4">
        <f t="shared" si="100"/>
        <v>0.7188255</v>
      </c>
      <c r="N301" s="4">
        <f t="shared" si="100"/>
        <v>75.3697627126067</v>
      </c>
      <c r="O301" s="4">
        <f t="shared" si="100"/>
        <v>1.3950518</v>
      </c>
      <c r="P301" s="4">
        <f t="shared" si="100"/>
        <v>0.5151842841639698</v>
      </c>
      <c r="Q301" s="4">
        <f t="shared" si="100"/>
        <v>0.298230993311967</v>
      </c>
      <c r="R301" s="4">
        <f t="shared" si="100"/>
        <v>0.04927064129871102</v>
      </c>
      <c r="S301" s="5">
        <f t="shared" si="85"/>
        <v>0.4014442830196252</v>
      </c>
      <c r="T301" s="5">
        <f t="shared" si="86"/>
        <v>0.02617162955411968</v>
      </c>
      <c r="U301" s="5">
        <f t="shared" si="87"/>
        <v>3.024832953911253</v>
      </c>
      <c r="V301" s="5">
        <f t="shared" si="88"/>
        <v>0.025396135027491277</v>
      </c>
      <c r="W301" s="5">
        <f t="shared" si="89"/>
        <v>0.009378640739124963</v>
      </c>
      <c r="X301" s="5">
        <f t="shared" si="90"/>
        <v>0.005429127847104718</v>
      </c>
      <c r="Y301" s="5">
        <f t="shared" si="91"/>
        <v>0.0008969443710356511</v>
      </c>
      <c r="Z301" s="54">
        <v>10008.300694805817</v>
      </c>
    </row>
    <row r="302" spans="1:26" ht="12.75">
      <c r="A302" s="31">
        <v>39067</v>
      </c>
      <c r="B302" s="35">
        <v>3</v>
      </c>
      <c r="C302" s="35">
        <v>24872</v>
      </c>
      <c r="D302" s="33">
        <v>0.137</v>
      </c>
      <c r="E302" s="13">
        <v>9.868</v>
      </c>
      <c r="F302" s="13">
        <v>0.4976892</v>
      </c>
      <c r="G302" s="12">
        <v>27.01139605397752</v>
      </c>
      <c r="H302" s="12">
        <v>0.7935905870062205</v>
      </c>
      <c r="I302" s="12">
        <v>0.2593017868644726</v>
      </c>
      <c r="J302" s="12">
        <v>0.12492264730648737</v>
      </c>
      <c r="K302" s="12">
        <v>0.026116924613706252</v>
      </c>
      <c r="L302" s="4">
        <f aca="true" t="shared" si="101" ref="L302:L350">L301+E302</f>
        <v>31.92</v>
      </c>
      <c r="M302" s="4">
        <f aca="true" t="shared" si="102" ref="M302:M350">M301+F302</f>
        <v>1.2165147</v>
      </c>
      <c r="N302" s="4">
        <f aca="true" t="shared" si="103" ref="N302:N350">N301+G302</f>
        <v>102.38115876658422</v>
      </c>
      <c r="O302" s="4">
        <f aca="true" t="shared" si="104" ref="O302:O350">O301+H302</f>
        <v>2.1886423870062206</v>
      </c>
      <c r="P302" s="4">
        <f aca="true" t="shared" si="105" ref="P302:P350">P301+I302</f>
        <v>0.7744860710284424</v>
      </c>
      <c r="Q302" s="4">
        <f aca="true" t="shared" si="106" ref="Q302:Q350">Q301+J302</f>
        <v>0.4231536406184544</v>
      </c>
      <c r="R302" s="4">
        <f aca="true" t="shared" si="107" ref="R302:R350">R301+K302</f>
        <v>0.07538756591241727</v>
      </c>
      <c r="S302" s="5">
        <f t="shared" si="85"/>
        <v>0.5821370215503379</v>
      </c>
      <c r="T302" s="5">
        <f t="shared" si="86"/>
        <v>0.044372070434223226</v>
      </c>
      <c r="U302" s="5">
        <f t="shared" si="87"/>
        <v>4.116321918888076</v>
      </c>
      <c r="V302" s="5">
        <f t="shared" si="88"/>
        <v>0.0399150927446937</v>
      </c>
      <c r="W302" s="5">
        <f t="shared" si="89"/>
        <v>0.014124593189872206</v>
      </c>
      <c r="X302" s="5">
        <f t="shared" si="90"/>
        <v>0.0077172117796932655</v>
      </c>
      <c r="Y302" s="5">
        <f t="shared" si="91"/>
        <v>0.0013748713371611642</v>
      </c>
      <c r="Z302" s="54">
        <v>10754.386747673707</v>
      </c>
    </row>
    <row r="303" spans="1:26" ht="12.75">
      <c r="A303" s="31">
        <v>39068</v>
      </c>
      <c r="B303" s="35">
        <v>4</v>
      </c>
      <c r="C303" s="35">
        <v>24806</v>
      </c>
      <c r="D303" s="33">
        <v>0.175</v>
      </c>
      <c r="E303" s="13">
        <v>9.42</v>
      </c>
      <c r="F303" s="13">
        <v>0.5898734999999999</v>
      </c>
      <c r="G303" s="12">
        <v>29.918794521557913</v>
      </c>
      <c r="H303" s="13">
        <v>0.700403</v>
      </c>
      <c r="I303" s="12">
        <v>0.30210788344073314</v>
      </c>
      <c r="J303" s="12">
        <v>0.14235313265360944</v>
      </c>
      <c r="K303" s="12">
        <v>0.028333158576730726</v>
      </c>
      <c r="L303" s="4">
        <f t="shared" si="101"/>
        <v>41.34</v>
      </c>
      <c r="M303" s="4">
        <f t="shared" si="102"/>
        <v>1.8063882</v>
      </c>
      <c r="N303" s="4">
        <f t="shared" si="103"/>
        <v>132.29995328814215</v>
      </c>
      <c r="O303" s="4">
        <f t="shared" si="104"/>
        <v>2.8890453870062207</v>
      </c>
      <c r="P303" s="4">
        <f t="shared" si="105"/>
        <v>1.0765939544691756</v>
      </c>
      <c r="Q303" s="4">
        <f t="shared" si="106"/>
        <v>0.5655067732720638</v>
      </c>
      <c r="R303" s="4">
        <f t="shared" si="107"/>
        <v>0.103720724489148</v>
      </c>
      <c r="S303" s="5">
        <f t="shared" si="85"/>
        <v>0.7559390470047571</v>
      </c>
      <c r="T303" s="5">
        <f t="shared" si="86"/>
        <v>0.06606286281706039</v>
      </c>
      <c r="U303" s="5">
        <f t="shared" si="87"/>
        <v>5.3333852006829865</v>
      </c>
      <c r="V303" s="5">
        <f t="shared" si="88"/>
        <v>0.05282879091937523</v>
      </c>
      <c r="W303" s="5">
        <f t="shared" si="89"/>
        <v>0.019686487855648555</v>
      </c>
      <c r="X303" s="5">
        <f t="shared" si="90"/>
        <v>0.010340799498355565</v>
      </c>
      <c r="Y303" s="5">
        <f t="shared" si="91"/>
        <v>0.0018966266479189526</v>
      </c>
      <c r="Z303" s="54">
        <v>12570.208828749694</v>
      </c>
    </row>
    <row r="304" spans="1:26" ht="12.75">
      <c r="A304" s="31">
        <v>39069</v>
      </c>
      <c r="B304" s="35">
        <v>5</v>
      </c>
      <c r="C304" s="35">
        <v>24762</v>
      </c>
      <c r="D304" s="33">
        <v>0.2678962</v>
      </c>
      <c r="E304" s="13">
        <v>9.2</v>
      </c>
      <c r="F304" s="13">
        <v>0.6820577999999999</v>
      </c>
      <c r="G304" s="12">
        <v>22.31191712483437</v>
      </c>
      <c r="H304" s="13">
        <v>0.704778</v>
      </c>
      <c r="I304" s="12">
        <v>0.3994633501226958</v>
      </c>
      <c r="J304" s="12">
        <v>0.18879833393557138</v>
      </c>
      <c r="K304" s="12">
        <v>0.031049243064730357</v>
      </c>
      <c r="L304" s="4">
        <f t="shared" si="101"/>
        <v>50.540000000000006</v>
      </c>
      <c r="M304" s="4">
        <f t="shared" si="102"/>
        <v>2.4884459999999997</v>
      </c>
      <c r="N304" s="4">
        <f t="shared" si="103"/>
        <v>154.61187041297651</v>
      </c>
      <c r="O304" s="4">
        <f t="shared" si="104"/>
        <v>3.593823387006221</v>
      </c>
      <c r="P304" s="4">
        <f t="shared" si="105"/>
        <v>1.4760573045918715</v>
      </c>
      <c r="Q304" s="4">
        <f t="shared" si="106"/>
        <v>0.7543051072076352</v>
      </c>
      <c r="R304" s="4">
        <f t="shared" si="107"/>
        <v>0.13476996755387835</v>
      </c>
      <c r="S304" s="5">
        <f t="shared" si="85"/>
        <v>0.9258114853404411</v>
      </c>
      <c r="T304" s="5">
        <f t="shared" si="86"/>
        <v>0.09116865403440755</v>
      </c>
      <c r="U304" s="5">
        <f t="shared" si="87"/>
        <v>6.24391690545903</v>
      </c>
      <c r="V304" s="5">
        <f t="shared" si="88"/>
        <v>0.06583306228681132</v>
      </c>
      <c r="W304" s="5">
        <f t="shared" si="89"/>
        <v>0.027038994966596917</v>
      </c>
      <c r="X304" s="5">
        <f t="shared" si="90"/>
        <v>0.013817655949817598</v>
      </c>
      <c r="Y304" s="5">
        <f t="shared" si="91"/>
        <v>0.0024687689719101536</v>
      </c>
      <c r="Z304" s="54">
        <v>12915.310262579964</v>
      </c>
    </row>
    <row r="305" spans="1:26" ht="12.75">
      <c r="A305" s="31">
        <v>39070</v>
      </c>
      <c r="B305" s="35">
        <v>6</v>
      </c>
      <c r="C305" s="35">
        <v>24730</v>
      </c>
      <c r="D305" s="33">
        <v>0.3109844</v>
      </c>
      <c r="E305" s="13">
        <v>9.195999999999998</v>
      </c>
      <c r="F305" s="13">
        <v>0.7742420999999999</v>
      </c>
      <c r="G305" s="12">
        <v>20.82499344384238</v>
      </c>
      <c r="H305" s="13">
        <v>0.7109441999999999</v>
      </c>
      <c r="I305" s="12">
        <v>0.44363920574942817</v>
      </c>
      <c r="J305" s="12">
        <v>0.22786689815969874</v>
      </c>
      <c r="K305" s="12">
        <v>0.030191243543111618</v>
      </c>
      <c r="L305" s="4">
        <f t="shared" si="101"/>
        <v>59.736000000000004</v>
      </c>
      <c r="M305" s="4">
        <f t="shared" si="102"/>
        <v>3.2626880999999996</v>
      </c>
      <c r="N305" s="4">
        <f t="shared" si="103"/>
        <v>175.4368638568189</v>
      </c>
      <c r="O305" s="4">
        <f t="shared" si="104"/>
        <v>4.3047675870062205</v>
      </c>
      <c r="P305" s="4">
        <f t="shared" si="105"/>
        <v>1.9196965103412995</v>
      </c>
      <c r="Q305" s="4">
        <f t="shared" si="106"/>
        <v>0.982172005367334</v>
      </c>
      <c r="R305" s="4">
        <f t="shared" si="107"/>
        <v>0.16496121109698997</v>
      </c>
      <c r="S305" s="5">
        <f t="shared" si="85"/>
        <v>1.095683364334816</v>
      </c>
      <c r="T305" s="5">
        <f t="shared" si="86"/>
        <v>0.11968906770400323</v>
      </c>
      <c r="U305" s="5">
        <f t="shared" si="87"/>
        <v>7.094090734202138</v>
      </c>
      <c r="V305" s="5">
        <f t="shared" si="88"/>
        <v>0.07895845440622813</v>
      </c>
      <c r="W305" s="5">
        <f t="shared" si="89"/>
        <v>0.035211255038043406</v>
      </c>
      <c r="X305" s="5">
        <f t="shared" si="90"/>
        <v>0.018015091857445317</v>
      </c>
      <c r="Y305" s="5">
        <f t="shared" si="91"/>
        <v>0.0030257341428869653</v>
      </c>
      <c r="Z305" s="54">
        <v>12474.10975626555</v>
      </c>
    </row>
    <row r="306" spans="1:26" ht="12.75">
      <c r="A306" s="31">
        <v>39071</v>
      </c>
      <c r="B306" s="35">
        <v>7</v>
      </c>
      <c r="C306" s="35">
        <v>24706</v>
      </c>
      <c r="D306" s="33">
        <v>0.35500929999999997</v>
      </c>
      <c r="E306" s="13">
        <v>9.395999999999999</v>
      </c>
      <c r="F306" s="13">
        <v>0.8664263999999999</v>
      </c>
      <c r="G306" s="12">
        <v>23.983970235276526</v>
      </c>
      <c r="H306" s="13">
        <v>0.7189016</v>
      </c>
      <c r="I306" s="12">
        <v>0.6400696527255545</v>
      </c>
      <c r="J306" s="12">
        <v>0.3491386640190779</v>
      </c>
      <c r="K306" s="12">
        <v>0.03676952741606663</v>
      </c>
      <c r="L306" s="4">
        <f t="shared" si="101"/>
        <v>69.132</v>
      </c>
      <c r="M306" s="4">
        <f t="shared" si="102"/>
        <v>4.1291145</v>
      </c>
      <c r="N306" s="4">
        <f t="shared" si="103"/>
        <v>199.42083409209542</v>
      </c>
      <c r="O306" s="4">
        <f t="shared" si="104"/>
        <v>5.02366918700622</v>
      </c>
      <c r="P306" s="4">
        <f t="shared" si="105"/>
        <v>2.559766163066854</v>
      </c>
      <c r="Q306" s="4">
        <f t="shared" si="106"/>
        <v>1.3313106693864118</v>
      </c>
      <c r="R306" s="4">
        <f t="shared" si="107"/>
        <v>0.2017307385130566</v>
      </c>
      <c r="S306" s="5">
        <f t="shared" si="85"/>
        <v>1.2692574759167814</v>
      </c>
      <c r="T306" s="5">
        <f t="shared" si="86"/>
        <v>0.1516203624382741</v>
      </c>
      <c r="U306" s="5">
        <f t="shared" si="87"/>
        <v>8.071757228693249</v>
      </c>
      <c r="V306" s="5">
        <f t="shared" si="88"/>
        <v>0.09223412706330535</v>
      </c>
      <c r="W306" s="5">
        <f t="shared" si="89"/>
        <v>0.0469970829582743</v>
      </c>
      <c r="X306" s="5">
        <f t="shared" si="90"/>
        <v>0.02444274749589883</v>
      </c>
      <c r="Y306" s="5">
        <f t="shared" si="91"/>
        <v>0.003703758722153423</v>
      </c>
      <c r="Z306" s="54">
        <v>14535.638054235891</v>
      </c>
    </row>
    <row r="307" spans="1:26" ht="12.75">
      <c r="A307" s="31">
        <v>39072</v>
      </c>
      <c r="B307" s="35">
        <v>8</v>
      </c>
      <c r="C307" s="35">
        <v>24690</v>
      </c>
      <c r="D307" s="33">
        <v>0.43837560000000003</v>
      </c>
      <c r="E307" s="13">
        <v>9.788</v>
      </c>
      <c r="F307" s="13">
        <v>0.9586106999999999</v>
      </c>
      <c r="G307" s="12">
        <v>21.95186982179217</v>
      </c>
      <c r="H307" s="13">
        <v>0.7286501999999999</v>
      </c>
      <c r="I307" s="12">
        <v>0.5828290217330467</v>
      </c>
      <c r="J307" s="12">
        <v>0.2675022359695875</v>
      </c>
      <c r="K307" s="12">
        <v>0.027114223327856093</v>
      </c>
      <c r="L307" s="4">
        <f t="shared" si="101"/>
        <v>78.92</v>
      </c>
      <c r="M307" s="4">
        <f t="shared" si="102"/>
        <v>5.0877251999999995</v>
      </c>
      <c r="N307" s="4">
        <f t="shared" si="103"/>
        <v>221.3727039138876</v>
      </c>
      <c r="O307" s="4">
        <f t="shared" si="104"/>
        <v>5.75231938700622</v>
      </c>
      <c r="P307" s="4">
        <f t="shared" si="105"/>
        <v>3.1425951847999007</v>
      </c>
      <c r="Q307" s="4">
        <f t="shared" si="106"/>
        <v>1.5988129053559994</v>
      </c>
      <c r="R307" s="4">
        <f t="shared" si="107"/>
        <v>0.2288449618409127</v>
      </c>
      <c r="S307" s="5">
        <f t="shared" si="85"/>
        <v>1.4499032806804375</v>
      </c>
      <c r="T307" s="5">
        <f t="shared" si="86"/>
        <v>0.18694144598784931</v>
      </c>
      <c r="U307" s="5">
        <f t="shared" si="87"/>
        <v>8.96608764333283</v>
      </c>
      <c r="V307" s="5">
        <f t="shared" si="88"/>
        <v>0.10568052142349216</v>
      </c>
      <c r="W307" s="5">
        <f t="shared" si="89"/>
        <v>0.05773516305489004</v>
      </c>
      <c r="X307" s="5">
        <f t="shared" si="90"/>
        <v>0.02937308764153428</v>
      </c>
      <c r="Y307" s="5">
        <f t="shared" si="91"/>
        <v>0.004204296261281409</v>
      </c>
      <c r="Z307" s="54">
        <v>10790.157156304089</v>
      </c>
    </row>
    <row r="308" spans="1:26" ht="12.75">
      <c r="A308" s="31">
        <v>39073</v>
      </c>
      <c r="B308" s="35">
        <v>9</v>
      </c>
      <c r="C308" s="35">
        <v>24676</v>
      </c>
      <c r="D308" s="33">
        <v>0.5208052000000001</v>
      </c>
      <c r="E308" s="13">
        <v>10.36</v>
      </c>
      <c r="F308" s="13">
        <v>1.050795</v>
      </c>
      <c r="G308" s="12">
        <v>24.16864417862188</v>
      </c>
      <c r="H308" s="13">
        <v>0.74019</v>
      </c>
      <c r="I308" s="12">
        <v>0.5684448015368265</v>
      </c>
      <c r="J308" s="12">
        <v>0.26429999533812715</v>
      </c>
      <c r="K308" s="12">
        <v>0.017820362606633083</v>
      </c>
      <c r="L308" s="4">
        <f t="shared" si="101"/>
        <v>89.28</v>
      </c>
      <c r="M308" s="4">
        <f t="shared" si="102"/>
        <v>6.138520199999999</v>
      </c>
      <c r="N308" s="4">
        <f t="shared" si="103"/>
        <v>245.54134809250948</v>
      </c>
      <c r="O308" s="4">
        <f t="shared" si="104"/>
        <v>6.49250938700622</v>
      </c>
      <c r="P308" s="4">
        <f t="shared" si="105"/>
        <v>3.7110399863367274</v>
      </c>
      <c r="Q308" s="4">
        <f t="shared" si="106"/>
        <v>1.8631129006941265</v>
      </c>
      <c r="R308" s="4">
        <f t="shared" si="107"/>
        <v>0.24666532444754577</v>
      </c>
      <c r="S308" s="5">
        <f t="shared" si="85"/>
        <v>1.6411658291457287</v>
      </c>
      <c r="T308" s="5">
        <f t="shared" si="86"/>
        <v>0.22567942638353056</v>
      </c>
      <c r="U308" s="5">
        <f t="shared" si="87"/>
        <v>9.950613879579732</v>
      </c>
      <c r="V308" s="5">
        <f t="shared" si="88"/>
        <v>0.1193468251720709</v>
      </c>
      <c r="W308" s="5">
        <f t="shared" si="89"/>
        <v>0.06821720448218267</v>
      </c>
      <c r="X308" s="5">
        <f t="shared" si="90"/>
        <v>0.03424817684206743</v>
      </c>
      <c r="Y308" s="5">
        <f t="shared" si="91"/>
        <v>0.004534259651864434</v>
      </c>
      <c r="Z308" s="54">
        <v>9501.783803491395</v>
      </c>
    </row>
    <row r="309" spans="1:26" ht="12.75">
      <c r="A309" s="31">
        <v>39074</v>
      </c>
      <c r="B309" s="35">
        <v>10</v>
      </c>
      <c r="C309" s="35">
        <v>24664</v>
      </c>
      <c r="D309" s="33">
        <v>0.6041715</v>
      </c>
      <c r="E309" s="12">
        <v>14.974245706899453</v>
      </c>
      <c r="F309" s="12">
        <v>1.132777728128121</v>
      </c>
      <c r="G309" s="12">
        <v>21.222036124501443</v>
      </c>
      <c r="H309" s="12">
        <v>0.5063445675797289</v>
      </c>
      <c r="I309" s="12">
        <v>0.7689022675386228</v>
      </c>
      <c r="J309" s="12">
        <v>0.3402860644217319</v>
      </c>
      <c r="K309" s="12">
        <v>0.027165557748619402</v>
      </c>
      <c r="L309" s="4">
        <f t="shared" si="101"/>
        <v>104.25424570689945</v>
      </c>
      <c r="M309" s="4">
        <f t="shared" si="102"/>
        <v>7.271297928128121</v>
      </c>
      <c r="N309" s="4">
        <f t="shared" si="103"/>
        <v>266.7633842170109</v>
      </c>
      <c r="O309" s="4">
        <f t="shared" si="104"/>
        <v>6.9988539545859485</v>
      </c>
      <c r="P309" s="4">
        <f t="shared" si="105"/>
        <v>4.47994225387535</v>
      </c>
      <c r="Q309" s="4">
        <f t="shared" si="106"/>
        <v>2.2033989651158583</v>
      </c>
      <c r="R309" s="4">
        <f t="shared" si="107"/>
        <v>0.2738308821961652</v>
      </c>
      <c r="S309" s="5">
        <f t="shared" si="85"/>
        <v>1.9173583300620172</v>
      </c>
      <c r="T309" s="5">
        <f t="shared" si="86"/>
        <v>0.26745546060646413</v>
      </c>
      <c r="U309" s="5">
        <f t="shared" si="87"/>
        <v>10.815901079184679</v>
      </c>
      <c r="V309" s="5">
        <f t="shared" si="88"/>
        <v>0.12871716484755866</v>
      </c>
      <c r="W309" s="5">
        <f t="shared" si="89"/>
        <v>0.08239141284292324</v>
      </c>
      <c r="X309" s="5">
        <f t="shared" si="90"/>
        <v>0.0405231013045959</v>
      </c>
      <c r="Y309" s="5">
        <f t="shared" si="91"/>
        <v>0.005036072338800703</v>
      </c>
      <c r="Z309" s="54">
        <v>9764.269078030655</v>
      </c>
    </row>
    <row r="310" spans="1:26" ht="12.75">
      <c r="A310" s="31">
        <v>39075</v>
      </c>
      <c r="B310" s="35">
        <v>11</v>
      </c>
      <c r="C310" s="35">
        <v>24652</v>
      </c>
      <c r="D310" s="33">
        <v>0.6875378</v>
      </c>
      <c r="E310" s="12">
        <v>14.502339727071746</v>
      </c>
      <c r="F310" s="12">
        <v>1.17396557745091</v>
      </c>
      <c r="G310" s="12">
        <v>23.596868219966446</v>
      </c>
      <c r="H310" s="12">
        <v>0.46155519810645845</v>
      </c>
      <c r="I310" s="12">
        <v>0.8882319719214609</v>
      </c>
      <c r="J310" s="12">
        <v>0.3613999723626643</v>
      </c>
      <c r="K310" s="12">
        <v>0.030798889489598844</v>
      </c>
      <c r="L310" s="4">
        <f t="shared" si="101"/>
        <v>118.7565854339712</v>
      </c>
      <c r="M310" s="4">
        <f t="shared" si="102"/>
        <v>8.44526350557903</v>
      </c>
      <c r="N310" s="4">
        <f t="shared" si="103"/>
        <v>290.36025243697736</v>
      </c>
      <c r="O310" s="4">
        <f t="shared" si="104"/>
        <v>7.460409152692407</v>
      </c>
      <c r="P310" s="4">
        <f t="shared" si="105"/>
        <v>5.368174225796811</v>
      </c>
      <c r="Q310" s="4">
        <f t="shared" si="106"/>
        <v>2.5647989374785225</v>
      </c>
      <c r="R310" s="4">
        <f t="shared" si="107"/>
        <v>0.30462977168576405</v>
      </c>
      <c r="S310" s="5">
        <f t="shared" si="85"/>
        <v>2.185136587410731</v>
      </c>
      <c r="T310" s="5">
        <f t="shared" si="86"/>
        <v>0.31078788951246533</v>
      </c>
      <c r="U310" s="5">
        <f t="shared" si="87"/>
        <v>11.77836493740781</v>
      </c>
      <c r="V310" s="5">
        <f t="shared" si="88"/>
        <v>0.13727249682221626</v>
      </c>
      <c r="W310" s="5">
        <f t="shared" si="89"/>
        <v>0.09877510258078183</v>
      </c>
      <c r="X310" s="5">
        <f t="shared" si="90"/>
        <v>0.04719263337823536</v>
      </c>
      <c r="Y310" s="5">
        <f t="shared" si="91"/>
        <v>0.005605227342068091</v>
      </c>
      <c r="Z310" s="54">
        <v>9916.89128121644</v>
      </c>
    </row>
    <row r="311" spans="1:26" ht="12.75">
      <c r="A311" s="31">
        <v>39076</v>
      </c>
      <c r="B311" s="35">
        <v>12</v>
      </c>
      <c r="C311" s="35">
        <v>24634</v>
      </c>
      <c r="D311" s="33">
        <v>0.7709041</v>
      </c>
      <c r="E311" s="12">
        <v>15.158037164373264</v>
      </c>
      <c r="F311" s="12">
        <v>1.1423066348169744</v>
      </c>
      <c r="G311" s="12">
        <v>27.932446384544782</v>
      </c>
      <c r="H311" s="12">
        <v>0.41640943296581845</v>
      </c>
      <c r="I311" s="12">
        <v>0.9384780262350259</v>
      </c>
      <c r="J311" s="12">
        <v>0.2979063184293848</v>
      </c>
      <c r="K311" s="12">
        <v>0.025781873722098496</v>
      </c>
      <c r="L311" s="4">
        <f t="shared" si="101"/>
        <v>133.91462259834447</v>
      </c>
      <c r="M311" s="4">
        <f t="shared" si="102"/>
        <v>9.587570140396004</v>
      </c>
      <c r="N311" s="4">
        <f t="shared" si="103"/>
        <v>318.29269882152215</v>
      </c>
      <c r="O311" s="4">
        <f t="shared" si="104"/>
        <v>7.876818585658225</v>
      </c>
      <c r="P311" s="4">
        <f t="shared" si="105"/>
        <v>6.306652252031837</v>
      </c>
      <c r="Q311" s="4">
        <f t="shared" si="106"/>
        <v>2.8627052559079074</v>
      </c>
      <c r="R311" s="4">
        <f t="shared" si="107"/>
        <v>0.33041164540786255</v>
      </c>
      <c r="S311" s="5">
        <f t="shared" si="85"/>
        <v>2.4658469112043946</v>
      </c>
      <c r="T311" s="5">
        <f t="shared" si="86"/>
        <v>0.3530828785973555</v>
      </c>
      <c r="U311" s="5">
        <f t="shared" si="87"/>
        <v>12.920869482078517</v>
      </c>
      <c r="V311" s="5">
        <f t="shared" si="88"/>
        <v>0.14504038769402333</v>
      </c>
      <c r="W311" s="5">
        <f t="shared" si="89"/>
        <v>0.11612801256481455</v>
      </c>
      <c r="X311" s="5">
        <f t="shared" si="90"/>
        <v>0.05271263717138211</v>
      </c>
      <c r="Y311" s="5">
        <f t="shared" si="91"/>
        <v>0.006084059525737049</v>
      </c>
      <c r="Z311" s="54">
        <v>9436.457237255583</v>
      </c>
    </row>
    <row r="312" spans="1:26" ht="12.75">
      <c r="A312" s="31">
        <v>39077</v>
      </c>
      <c r="B312" s="35">
        <v>13</v>
      </c>
      <c r="C312" s="35">
        <v>24623</v>
      </c>
      <c r="D312" s="33">
        <v>0.8533337</v>
      </c>
      <c r="E312" s="12">
        <v>16.707809761509505</v>
      </c>
      <c r="F312" s="12">
        <v>1.4971157554394348</v>
      </c>
      <c r="G312" s="12">
        <v>33.51715387063554</v>
      </c>
      <c r="H312" s="12">
        <v>0.39853057753126603</v>
      </c>
      <c r="I312" s="12">
        <v>1.1791200403015947</v>
      </c>
      <c r="J312" s="12">
        <v>0.44224878081293295</v>
      </c>
      <c r="K312" s="12">
        <v>0.033329664241411455</v>
      </c>
      <c r="L312" s="4">
        <f t="shared" si="101"/>
        <v>150.62243235985397</v>
      </c>
      <c r="M312" s="4">
        <f t="shared" si="102"/>
        <v>11.084685895835438</v>
      </c>
      <c r="N312" s="4">
        <f t="shared" si="103"/>
        <v>351.8098526921577</v>
      </c>
      <c r="O312" s="4">
        <f t="shared" si="104"/>
        <v>8.27534916318949</v>
      </c>
      <c r="P312" s="4">
        <f t="shared" si="105"/>
        <v>7.485772292333431</v>
      </c>
      <c r="Q312" s="4">
        <f t="shared" si="106"/>
        <v>3.30495403672084</v>
      </c>
      <c r="R312" s="4">
        <f t="shared" si="107"/>
        <v>0.363741309649274</v>
      </c>
      <c r="S312" s="5">
        <f t="shared" si="85"/>
        <v>2.774736438225633</v>
      </c>
      <c r="T312" s="5">
        <f t="shared" si="86"/>
        <v>0.40839975001835316</v>
      </c>
      <c r="U312" s="5">
        <f t="shared" si="87"/>
        <v>14.287854960490504</v>
      </c>
      <c r="V312" s="5">
        <f t="shared" si="88"/>
        <v>0.15244683346557092</v>
      </c>
      <c r="W312" s="5">
        <f t="shared" si="89"/>
        <v>0.13790140566959527</v>
      </c>
      <c r="X312" s="5">
        <f t="shared" si="90"/>
        <v>0.060883204770197506</v>
      </c>
      <c r="Y312" s="5">
        <f t="shared" si="91"/>
        <v>0.006700769932864017</v>
      </c>
      <c r="Z312" s="54">
        <v>9488.248997179166</v>
      </c>
    </row>
    <row r="313" spans="1:26" ht="12.75">
      <c r="A313" s="31">
        <v>39078</v>
      </c>
      <c r="B313" s="35">
        <v>14</v>
      </c>
      <c r="C313" s="35">
        <v>24612</v>
      </c>
      <c r="D313" s="33">
        <v>0.9367</v>
      </c>
      <c r="E313" s="12">
        <v>25.266874072041844</v>
      </c>
      <c r="F313" s="12">
        <v>2.0410308632492944</v>
      </c>
      <c r="G313" s="12">
        <v>48.029979321852004</v>
      </c>
      <c r="H313" s="13">
        <v>0.824757</v>
      </c>
      <c r="I313" s="12">
        <v>1.8372413019533622</v>
      </c>
      <c r="J313" s="12">
        <v>0.7022404203008085</v>
      </c>
      <c r="K313" s="12">
        <v>0.039352285741447314</v>
      </c>
      <c r="L313" s="4">
        <f t="shared" si="101"/>
        <v>175.88930643189582</v>
      </c>
      <c r="M313" s="4">
        <f t="shared" si="102"/>
        <v>13.125716759084732</v>
      </c>
      <c r="N313" s="4">
        <f t="shared" si="103"/>
        <v>399.8398320140097</v>
      </c>
      <c r="O313" s="4">
        <f t="shared" si="104"/>
        <v>9.10010616318949</v>
      </c>
      <c r="P313" s="4">
        <f t="shared" si="105"/>
        <v>9.323013594286794</v>
      </c>
      <c r="Q313" s="4">
        <f t="shared" si="106"/>
        <v>4.007194457021648</v>
      </c>
      <c r="R313" s="4">
        <f t="shared" si="107"/>
        <v>0.4030935953907213</v>
      </c>
      <c r="S313" s="5">
        <f t="shared" si="85"/>
        <v>3.2416459205878407</v>
      </c>
      <c r="T313" s="5">
        <f t="shared" si="86"/>
        <v>0.4838148156932256</v>
      </c>
      <c r="U313" s="5">
        <f t="shared" si="87"/>
        <v>16.24572696302656</v>
      </c>
      <c r="V313" s="5">
        <f t="shared" si="88"/>
        <v>0.16771526717141044</v>
      </c>
      <c r="W313" s="5">
        <f t="shared" si="89"/>
        <v>0.1718234587342959</v>
      </c>
      <c r="X313" s="5">
        <f t="shared" si="90"/>
        <v>0.07385273060722491</v>
      </c>
      <c r="Y313" s="5">
        <f t="shared" si="91"/>
        <v>0.007429028720511588</v>
      </c>
      <c r="Z313" s="54">
        <v>11208.965213561707</v>
      </c>
    </row>
    <row r="314" spans="1:26" ht="12.75">
      <c r="A314" s="31">
        <v>39079</v>
      </c>
      <c r="B314" s="35">
        <v>15</v>
      </c>
      <c r="C314" s="35">
        <v>24603</v>
      </c>
      <c r="D314" s="33">
        <v>1.0565976</v>
      </c>
      <c r="E314" s="12">
        <v>25.86721033128999</v>
      </c>
      <c r="F314" s="12">
        <v>1.9922830628248909</v>
      </c>
      <c r="G314" s="12">
        <v>50.21427003846365</v>
      </c>
      <c r="H314" s="13">
        <v>0.8470439999999999</v>
      </c>
      <c r="I314" s="12">
        <v>1.6731951330058985</v>
      </c>
      <c r="J314" s="12">
        <v>0.7272448949663477</v>
      </c>
      <c r="K314" s="12">
        <v>0.04507509789715543</v>
      </c>
      <c r="L314" s="4">
        <f t="shared" si="101"/>
        <v>201.7565167631858</v>
      </c>
      <c r="M314" s="4">
        <f t="shared" si="102"/>
        <v>15.117999821909622</v>
      </c>
      <c r="N314" s="4">
        <f t="shared" si="103"/>
        <v>450.05410205247335</v>
      </c>
      <c r="O314" s="4">
        <f t="shared" si="104"/>
        <v>9.947150163189491</v>
      </c>
      <c r="P314" s="4">
        <f t="shared" si="105"/>
        <v>10.996208727292693</v>
      </c>
      <c r="Q314" s="4">
        <f t="shared" si="106"/>
        <v>4.734439351987996</v>
      </c>
      <c r="R314" s="4">
        <f t="shared" si="107"/>
        <v>0.44816869328787673</v>
      </c>
      <c r="S314" s="5">
        <f t="shared" si="85"/>
        <v>3.719739706693537</v>
      </c>
      <c r="T314" s="5">
        <f t="shared" si="86"/>
        <v>0.5574543526576601</v>
      </c>
      <c r="U314" s="5">
        <f t="shared" si="87"/>
        <v>18.292651386110368</v>
      </c>
      <c r="V314" s="5">
        <f t="shared" si="88"/>
        <v>0.18339337942619818</v>
      </c>
      <c r="W314" s="5">
        <f t="shared" si="89"/>
        <v>0.20273463718652057</v>
      </c>
      <c r="X314" s="5">
        <f t="shared" si="90"/>
        <v>0.08728779783204305</v>
      </c>
      <c r="Y314" s="5">
        <f t="shared" si="91"/>
        <v>0.00826278580967284</v>
      </c>
      <c r="Z314" s="54">
        <v>11288.366488322494</v>
      </c>
    </row>
    <row r="315" spans="1:26" ht="12.75">
      <c r="A315" s="31">
        <v>39080</v>
      </c>
      <c r="B315" s="35">
        <v>16</v>
      </c>
      <c r="C315" s="35">
        <v>24594</v>
      </c>
      <c r="D315" s="33">
        <v>1.1774319</v>
      </c>
      <c r="E315" s="12">
        <v>26.877431300556626</v>
      </c>
      <c r="F315" s="12">
        <v>2.0409906945867164</v>
      </c>
      <c r="G315" s="12">
        <v>55.91768037832333</v>
      </c>
      <c r="H315" s="13">
        <v>0.8711222</v>
      </c>
      <c r="I315" s="12">
        <v>3.266439212750254</v>
      </c>
      <c r="J315" s="12">
        <v>1.4158434126240003</v>
      </c>
      <c r="K315" s="12">
        <v>0.07383112422705138</v>
      </c>
      <c r="L315" s="4">
        <f t="shared" si="101"/>
        <v>228.63394806374242</v>
      </c>
      <c r="M315" s="4">
        <f t="shared" si="102"/>
        <v>17.15899051649634</v>
      </c>
      <c r="N315" s="4">
        <f t="shared" si="103"/>
        <v>505.9717824307967</v>
      </c>
      <c r="O315" s="4">
        <f t="shared" si="104"/>
        <v>10.818272363189491</v>
      </c>
      <c r="P315" s="4">
        <f t="shared" si="105"/>
        <v>14.262647940042946</v>
      </c>
      <c r="Q315" s="4">
        <f t="shared" si="106"/>
        <v>6.150282764611997</v>
      </c>
      <c r="R315" s="4">
        <f t="shared" si="107"/>
        <v>0.5219998175149281</v>
      </c>
      <c r="S315" s="5">
        <f t="shared" si="85"/>
        <v>4.216815436354946</v>
      </c>
      <c r="T315" s="5">
        <f t="shared" si="86"/>
        <v>0.6329444659903016</v>
      </c>
      <c r="U315" s="5">
        <f t="shared" si="87"/>
        <v>20.57297643452861</v>
      </c>
      <c r="V315" s="5">
        <f t="shared" si="88"/>
        <v>0.19952705310005503</v>
      </c>
      <c r="W315" s="5">
        <f t="shared" si="89"/>
        <v>0.2630534726194796</v>
      </c>
      <c r="X315" s="5">
        <f t="shared" si="90"/>
        <v>0.11343288045978703</v>
      </c>
      <c r="Y315" s="5">
        <f t="shared" si="91"/>
        <v>0.009627515541382914</v>
      </c>
      <c r="Z315" s="54">
        <v>10713.290551760998</v>
      </c>
    </row>
    <row r="316" spans="1:26" ht="12.75">
      <c r="A316" s="31">
        <v>39081</v>
      </c>
      <c r="B316" s="35">
        <v>17</v>
      </c>
      <c r="C316" s="35">
        <v>24591</v>
      </c>
      <c r="D316" s="33">
        <v>1.2973295</v>
      </c>
      <c r="E316" s="12">
        <v>28.10785277010257</v>
      </c>
      <c r="F316" s="12">
        <v>2.0154330353346985</v>
      </c>
      <c r="G316" s="12">
        <v>56.77840222052117</v>
      </c>
      <c r="H316" s="13">
        <v>0.8969916</v>
      </c>
      <c r="I316" s="12">
        <v>2.909789640936481</v>
      </c>
      <c r="J316" s="12">
        <v>1.2954587880627317</v>
      </c>
      <c r="K316" s="12">
        <v>0.07024121649357873</v>
      </c>
      <c r="L316" s="4">
        <f t="shared" si="101"/>
        <v>256.741800833845</v>
      </c>
      <c r="M316" s="4">
        <f t="shared" si="102"/>
        <v>19.174423551831037</v>
      </c>
      <c r="N316" s="4">
        <f t="shared" si="103"/>
        <v>562.7501846513178</v>
      </c>
      <c r="O316" s="4">
        <f t="shared" si="104"/>
        <v>11.715263963189491</v>
      </c>
      <c r="P316" s="4">
        <f t="shared" si="105"/>
        <v>17.172437580979427</v>
      </c>
      <c r="Q316" s="4">
        <f t="shared" si="106"/>
        <v>7.445741552674728</v>
      </c>
      <c r="R316" s="4">
        <f t="shared" si="107"/>
        <v>0.5922410340085068</v>
      </c>
      <c r="S316" s="5">
        <f t="shared" si="85"/>
        <v>4.735800937669557</v>
      </c>
      <c r="T316" s="5">
        <f t="shared" si="86"/>
        <v>0.7073741224928274</v>
      </c>
      <c r="U316" s="5">
        <f t="shared" si="87"/>
        <v>22.88439610635264</v>
      </c>
      <c r="V316" s="5">
        <f t="shared" si="88"/>
        <v>0.21609709786925108</v>
      </c>
      <c r="W316" s="5">
        <f t="shared" si="89"/>
        <v>0.316758882791764</v>
      </c>
      <c r="X316" s="5">
        <f t="shared" si="90"/>
        <v>0.13734245733370976</v>
      </c>
      <c r="Y316" s="5">
        <f t="shared" si="91"/>
        <v>0.01092434358205273</v>
      </c>
      <c r="Z316" s="54">
        <v>12092.698121910906</v>
      </c>
    </row>
    <row r="317" spans="1:26" ht="12.75">
      <c r="A317" s="31">
        <v>39082</v>
      </c>
      <c r="B317" s="35">
        <v>18</v>
      </c>
      <c r="C317" s="35">
        <v>24586</v>
      </c>
      <c r="D317" s="33">
        <v>1.4181638</v>
      </c>
      <c r="E317" s="12">
        <v>30.841331914920936</v>
      </c>
      <c r="F317" s="12">
        <v>1.8840771610608185</v>
      </c>
      <c r="G317" s="12">
        <v>66.61479810221341</v>
      </c>
      <c r="H317" s="13">
        <v>0.9246521999999999</v>
      </c>
      <c r="I317" s="12">
        <v>2.5721561163022404</v>
      </c>
      <c r="J317" s="12">
        <v>1.1138157575212018</v>
      </c>
      <c r="K317" s="12">
        <v>0.06696771450321025</v>
      </c>
      <c r="L317" s="4">
        <f t="shared" si="101"/>
        <v>287.58313274876593</v>
      </c>
      <c r="M317" s="4">
        <f t="shared" si="102"/>
        <v>21.058500712891856</v>
      </c>
      <c r="N317" s="4">
        <f t="shared" si="103"/>
        <v>629.3649827535312</v>
      </c>
      <c r="O317" s="4">
        <f t="shared" si="104"/>
        <v>12.639916163189492</v>
      </c>
      <c r="P317" s="4">
        <f t="shared" si="105"/>
        <v>19.744593697281665</v>
      </c>
      <c r="Q317" s="4">
        <f t="shared" si="106"/>
        <v>8.55955731019593</v>
      </c>
      <c r="R317" s="4">
        <f t="shared" si="107"/>
        <v>0.6592087485117171</v>
      </c>
      <c r="S317" s="5">
        <f t="shared" si="85"/>
        <v>5.305771943986018</v>
      </c>
      <c r="T317" s="5">
        <f t="shared" si="86"/>
        <v>0.7770386336425402</v>
      </c>
      <c r="U317" s="5">
        <f t="shared" si="87"/>
        <v>25.5985106464464</v>
      </c>
      <c r="V317" s="5">
        <f t="shared" si="88"/>
        <v>0.23320043812018032</v>
      </c>
      <c r="W317" s="5">
        <f t="shared" si="89"/>
        <v>0.36427835764609795</v>
      </c>
      <c r="X317" s="5">
        <f t="shared" si="90"/>
        <v>0.15791975904599667</v>
      </c>
      <c r="Y317" s="5">
        <f t="shared" si="91"/>
        <v>0.012162087705397985</v>
      </c>
      <c r="Z317" s="54">
        <v>11922.571178222543</v>
      </c>
    </row>
    <row r="318" spans="1:26" ht="12.75">
      <c r="A318" s="31">
        <v>39083</v>
      </c>
      <c r="B318" s="35">
        <v>19</v>
      </c>
      <c r="C318" s="35">
        <v>24583</v>
      </c>
      <c r="D318" s="33">
        <v>1.5380614</v>
      </c>
      <c r="E318" s="12">
        <v>32.00735458046358</v>
      </c>
      <c r="F318" s="12">
        <v>2.3630209930884165</v>
      </c>
      <c r="G318" s="12">
        <v>62.84858228132168</v>
      </c>
      <c r="H318" s="13">
        <v>0.9541039999999998</v>
      </c>
      <c r="I318" s="12">
        <v>3.3002462114825586</v>
      </c>
      <c r="J318" s="12">
        <v>1.400143537403922</v>
      </c>
      <c r="K318" s="12">
        <v>0.10939099226174911</v>
      </c>
      <c r="L318" s="4">
        <f t="shared" si="101"/>
        <v>319.5904873292295</v>
      </c>
      <c r="M318" s="4">
        <f t="shared" si="102"/>
        <v>23.421521705980272</v>
      </c>
      <c r="N318" s="4">
        <f t="shared" si="103"/>
        <v>692.2135650348529</v>
      </c>
      <c r="O318" s="4">
        <f t="shared" si="104"/>
        <v>13.59402016318949</v>
      </c>
      <c r="P318" s="4">
        <f t="shared" si="105"/>
        <v>23.044839908764224</v>
      </c>
      <c r="Q318" s="4">
        <f t="shared" si="106"/>
        <v>9.959700847599851</v>
      </c>
      <c r="R318" s="4">
        <f t="shared" si="107"/>
        <v>0.7685997407734662</v>
      </c>
      <c r="S318" s="5">
        <f t="shared" si="85"/>
        <v>5.897011961621385</v>
      </c>
      <c r="T318" s="5">
        <f t="shared" si="86"/>
        <v>0.8643373262687752</v>
      </c>
      <c r="U318" s="5">
        <f t="shared" si="87"/>
        <v>28.158221740017606</v>
      </c>
      <c r="V318" s="5">
        <f t="shared" si="88"/>
        <v>0.25083380978817693</v>
      </c>
      <c r="W318" s="5">
        <f t="shared" si="89"/>
        <v>0.42521821513303715</v>
      </c>
      <c r="X318" s="5">
        <f t="shared" si="90"/>
        <v>0.18377416525531032</v>
      </c>
      <c r="Y318" s="5">
        <f t="shared" si="91"/>
        <v>0.014182029956264258</v>
      </c>
      <c r="Z318" s="54">
        <v>11927.83015837803</v>
      </c>
    </row>
    <row r="319" spans="1:26" ht="12.75">
      <c r="A319" s="31">
        <v>39084</v>
      </c>
      <c r="B319" s="35">
        <v>20</v>
      </c>
      <c r="C319" s="35">
        <v>24577</v>
      </c>
      <c r="D319" s="33">
        <v>1.6588957</v>
      </c>
      <c r="E319" s="12">
        <v>33.947385630872</v>
      </c>
      <c r="F319" s="12">
        <v>2.3598410733494193</v>
      </c>
      <c r="G319" s="12">
        <v>60.59728984668884</v>
      </c>
      <c r="H319" s="13">
        <v>0.985347</v>
      </c>
      <c r="I319" s="12">
        <v>3.9021346426355934</v>
      </c>
      <c r="J319" s="12">
        <v>1.9005232286622316</v>
      </c>
      <c r="K319" s="12">
        <v>0.12537165851222026</v>
      </c>
      <c r="L319" s="4">
        <f t="shared" si="101"/>
        <v>353.53787296010154</v>
      </c>
      <c r="M319" s="4">
        <f t="shared" si="102"/>
        <v>25.78136277932969</v>
      </c>
      <c r="N319" s="4">
        <f t="shared" si="103"/>
        <v>752.8108548815417</v>
      </c>
      <c r="O319" s="4">
        <f t="shared" si="104"/>
        <v>14.579367163189492</v>
      </c>
      <c r="P319" s="4">
        <f t="shared" si="105"/>
        <v>26.94697455139982</v>
      </c>
      <c r="Q319" s="4">
        <f t="shared" si="106"/>
        <v>11.860224076262083</v>
      </c>
      <c r="R319" s="4">
        <f t="shared" si="107"/>
        <v>0.8939713992856864</v>
      </c>
      <c r="S319" s="5">
        <f t="shared" si="85"/>
        <v>6.524994066594868</v>
      </c>
      <c r="T319" s="5">
        <f t="shared" si="86"/>
        <v>0.9516561139849411</v>
      </c>
      <c r="U319" s="5">
        <f t="shared" si="87"/>
        <v>30.630705736320206</v>
      </c>
      <c r="V319" s="5">
        <f t="shared" si="88"/>
        <v>0.2690808864069152</v>
      </c>
      <c r="W319" s="5">
        <f t="shared" si="89"/>
        <v>0.49734091453452245</v>
      </c>
      <c r="X319" s="5">
        <f t="shared" si="90"/>
        <v>0.2188956195220117</v>
      </c>
      <c r="Y319" s="5">
        <f t="shared" si="91"/>
        <v>0.01649938669145898</v>
      </c>
      <c r="Z319" s="54">
        <v>12421.431795669583</v>
      </c>
    </row>
    <row r="320" spans="1:26" ht="12.75">
      <c r="A320" s="31">
        <v>39085</v>
      </c>
      <c r="B320" s="35">
        <v>21</v>
      </c>
      <c r="C320" s="35">
        <v>24570</v>
      </c>
      <c r="D320" s="33">
        <v>1.7787933</v>
      </c>
      <c r="E320" s="12">
        <v>32.867948005182015</v>
      </c>
      <c r="F320" s="12">
        <v>1.978946395913528</v>
      </c>
      <c r="G320" s="12">
        <v>60.97625764622639</v>
      </c>
      <c r="H320" s="12">
        <v>0.7976180838535033</v>
      </c>
      <c r="I320" s="12">
        <v>3.3610825627540573</v>
      </c>
      <c r="J320" s="12">
        <v>1.6888199013842973</v>
      </c>
      <c r="K320" s="12">
        <v>0.09738725453180913</v>
      </c>
      <c r="L320" s="4">
        <f t="shared" si="101"/>
        <v>386.40582096528357</v>
      </c>
      <c r="M320" s="4">
        <f t="shared" si="102"/>
        <v>27.76030917524322</v>
      </c>
      <c r="N320" s="4">
        <f t="shared" si="103"/>
        <v>813.787112527768</v>
      </c>
      <c r="O320" s="4">
        <f t="shared" si="104"/>
        <v>15.376985247042995</v>
      </c>
      <c r="P320" s="4">
        <f t="shared" si="105"/>
        <v>30.308057114153875</v>
      </c>
      <c r="Q320" s="4">
        <f t="shared" si="106"/>
        <v>13.549043977646381</v>
      </c>
      <c r="R320" s="4">
        <f t="shared" si="107"/>
        <v>0.9913586538174954</v>
      </c>
      <c r="S320" s="5">
        <f t="shared" si="85"/>
        <v>7.133645925512928</v>
      </c>
      <c r="T320" s="5">
        <f t="shared" si="86"/>
        <v>1.0249960310859036</v>
      </c>
      <c r="U320" s="5">
        <f t="shared" si="87"/>
        <v>33.12116860104876</v>
      </c>
      <c r="V320" s="5">
        <f t="shared" si="88"/>
        <v>0.2838828045607938</v>
      </c>
      <c r="W320" s="5">
        <f t="shared" si="89"/>
        <v>0.5595333621074562</v>
      </c>
      <c r="X320" s="5">
        <f t="shared" si="90"/>
        <v>0.2501361965103947</v>
      </c>
      <c r="Y320" s="5">
        <f t="shared" si="91"/>
        <v>0.018302005916630688</v>
      </c>
      <c r="Z320" s="54">
        <v>9892.845346112119</v>
      </c>
    </row>
    <row r="321" spans="1:26" ht="12.75">
      <c r="A321" s="31">
        <v>39086</v>
      </c>
      <c r="B321" s="35">
        <v>22</v>
      </c>
      <c r="C321" s="35">
        <v>24562</v>
      </c>
      <c r="D321" s="33">
        <v>1.9118046999999998</v>
      </c>
      <c r="E321" s="12">
        <v>42.0915942501548</v>
      </c>
      <c r="F321" s="12">
        <v>2.1269387492230853</v>
      </c>
      <c r="G321" s="12">
        <v>82.53854904110845</v>
      </c>
      <c r="H321" s="12">
        <v>0.6782172146330738</v>
      </c>
      <c r="I321" s="12">
        <v>3.5087476382289893</v>
      </c>
      <c r="J321" s="12">
        <v>1.6490431406526254</v>
      </c>
      <c r="K321" s="12">
        <v>0.10037256447215395</v>
      </c>
      <c r="L321" s="4">
        <f t="shared" si="101"/>
        <v>428.49741521543837</v>
      </c>
      <c r="M321" s="4">
        <f t="shared" si="102"/>
        <v>29.887247924466305</v>
      </c>
      <c r="N321" s="4">
        <f t="shared" si="103"/>
        <v>896.3256615688765</v>
      </c>
      <c r="O321" s="4">
        <f t="shared" si="104"/>
        <v>16.055202461676068</v>
      </c>
      <c r="P321" s="4">
        <f t="shared" si="105"/>
        <v>33.816804752382865</v>
      </c>
      <c r="Q321" s="4">
        <f t="shared" si="106"/>
        <v>15.198087118299007</v>
      </c>
      <c r="R321" s="4">
        <f t="shared" si="107"/>
        <v>1.0917312182896495</v>
      </c>
      <c r="S321" s="5">
        <f t="shared" si="85"/>
        <v>7.913298084102388</v>
      </c>
      <c r="T321" s="5">
        <f t="shared" si="86"/>
        <v>1.1038885806154155</v>
      </c>
      <c r="U321" s="5">
        <f t="shared" si="87"/>
        <v>36.492372834821126</v>
      </c>
      <c r="V321" s="5">
        <f t="shared" si="88"/>
        <v>0.2965002783411882</v>
      </c>
      <c r="W321" s="5">
        <f t="shared" si="89"/>
        <v>0.6245135834085526</v>
      </c>
      <c r="X321" s="5">
        <f t="shared" si="90"/>
        <v>0.28067145659394305</v>
      </c>
      <c r="Y321" s="5">
        <f t="shared" si="91"/>
        <v>0.02016160250045538</v>
      </c>
      <c r="Z321" s="54">
        <v>11193.839516154727</v>
      </c>
    </row>
    <row r="322" spans="1:26" ht="12.75">
      <c r="A322" s="31">
        <v>39087</v>
      </c>
      <c r="B322" s="35">
        <v>23</v>
      </c>
      <c r="C322" s="35">
        <v>24559</v>
      </c>
      <c r="D322" s="33">
        <v>2.0457528000000003</v>
      </c>
      <c r="E322" s="12">
        <v>53.870867355591685</v>
      </c>
      <c r="F322" s="12">
        <v>2.2418592205214853</v>
      </c>
      <c r="G322" s="12">
        <v>102.70175220120599</v>
      </c>
      <c r="H322" s="13">
        <v>1.0898232</v>
      </c>
      <c r="I322" s="12">
        <v>3.70315356933854</v>
      </c>
      <c r="J322" s="12">
        <v>2.2473799261619987</v>
      </c>
      <c r="K322" s="12">
        <v>0.08808469002653647</v>
      </c>
      <c r="L322" s="4">
        <f t="shared" si="101"/>
        <v>482.36828257103</v>
      </c>
      <c r="M322" s="4">
        <f t="shared" si="102"/>
        <v>32.12910714498779</v>
      </c>
      <c r="N322" s="4">
        <f t="shared" si="103"/>
        <v>999.0274137700825</v>
      </c>
      <c r="O322" s="4">
        <f t="shared" si="104"/>
        <v>17.14502566167607</v>
      </c>
      <c r="P322" s="4">
        <f t="shared" si="105"/>
        <v>37.519958321721404</v>
      </c>
      <c r="Q322" s="4">
        <f t="shared" si="106"/>
        <v>17.445467044461004</v>
      </c>
      <c r="R322" s="4">
        <f t="shared" si="107"/>
        <v>1.1798159083161859</v>
      </c>
      <c r="S322" s="5">
        <f t="shared" si="85"/>
        <v>8.909249276200955</v>
      </c>
      <c r="T322" s="5">
        <f t="shared" si="86"/>
        <v>1.1868368419696618</v>
      </c>
      <c r="U322" s="5">
        <f t="shared" si="87"/>
        <v>40.67866825889012</v>
      </c>
      <c r="V322" s="5">
        <f t="shared" si="88"/>
        <v>0.3166653218834751</v>
      </c>
      <c r="W322" s="5">
        <f t="shared" si="89"/>
        <v>0.6929864039550808</v>
      </c>
      <c r="X322" s="5">
        <f t="shared" si="90"/>
        <v>0.32221441635927817</v>
      </c>
      <c r="Y322" s="5">
        <f t="shared" si="91"/>
        <v>0.02179097259710175</v>
      </c>
      <c r="Z322" s="54">
        <v>16556.384571140625</v>
      </c>
    </row>
    <row r="323" spans="1:26" ht="12.75">
      <c r="A323" s="31">
        <v>39088</v>
      </c>
      <c r="B323" s="35">
        <v>24</v>
      </c>
      <c r="C323" s="35">
        <v>24551</v>
      </c>
      <c r="D323" s="33">
        <v>2.1787642</v>
      </c>
      <c r="E323" s="12">
        <v>44.82294478507586</v>
      </c>
      <c r="F323" s="12">
        <v>2.2388349935159715</v>
      </c>
      <c r="G323" s="12">
        <v>94.60790809167284</v>
      </c>
      <c r="H323" s="12">
        <v>0.9038372715316113</v>
      </c>
      <c r="I323" s="12">
        <v>3.4150637730404765</v>
      </c>
      <c r="J323" s="12">
        <v>1.7193562371165638</v>
      </c>
      <c r="K323" s="12">
        <v>0.10303326883717005</v>
      </c>
      <c r="L323" s="4">
        <f t="shared" si="101"/>
        <v>527.1912273561059</v>
      </c>
      <c r="M323" s="4">
        <f t="shared" si="102"/>
        <v>34.367942138503764</v>
      </c>
      <c r="N323" s="4">
        <f t="shared" si="103"/>
        <v>1093.6353218617553</v>
      </c>
      <c r="O323" s="4">
        <f t="shared" si="104"/>
        <v>18.04886293320768</v>
      </c>
      <c r="P323" s="4">
        <f t="shared" si="105"/>
        <v>40.935022094761884</v>
      </c>
      <c r="Q323" s="4">
        <f t="shared" si="106"/>
        <v>19.16482328157757</v>
      </c>
      <c r="R323" s="4">
        <f t="shared" si="107"/>
        <v>1.282849177153356</v>
      </c>
      <c r="S323" s="5">
        <f t="shared" si="85"/>
        <v>9.740293296758976</v>
      </c>
      <c r="T323" s="5">
        <f t="shared" si="86"/>
        <v>1.2699522263064893</v>
      </c>
      <c r="U323" s="5">
        <f t="shared" si="87"/>
        <v>44.54544914104335</v>
      </c>
      <c r="V323" s="5">
        <f t="shared" si="88"/>
        <v>0.333467648018533</v>
      </c>
      <c r="W323" s="5">
        <f t="shared" si="89"/>
        <v>0.7563083386495048</v>
      </c>
      <c r="X323" s="5">
        <f t="shared" si="90"/>
        <v>0.35408593705036806</v>
      </c>
      <c r="Y323" s="5">
        <f t="shared" si="91"/>
        <v>0.023701697965735093</v>
      </c>
      <c r="Z323" s="54">
        <v>10322.50905915471</v>
      </c>
    </row>
    <row r="324" spans="1:26" ht="12.75">
      <c r="A324" s="31">
        <v>39089</v>
      </c>
      <c r="B324" s="35">
        <v>25</v>
      </c>
      <c r="C324" s="35">
        <v>24541</v>
      </c>
      <c r="D324" s="33">
        <v>2.3127123</v>
      </c>
      <c r="E324" s="12">
        <v>45.38564764840501</v>
      </c>
      <c r="F324" s="12">
        <v>2.3212812692038893</v>
      </c>
      <c r="G324" s="12">
        <v>95.50824161889733</v>
      </c>
      <c r="H324" s="12">
        <v>0.984976922845382</v>
      </c>
      <c r="I324" s="12">
        <v>3.3447381779658305</v>
      </c>
      <c r="J324" s="12">
        <v>1.6135248924952652</v>
      </c>
      <c r="K324" s="12">
        <v>0.11310504572479575</v>
      </c>
      <c r="L324" s="4">
        <f t="shared" si="101"/>
        <v>572.5768750045108</v>
      </c>
      <c r="M324" s="4">
        <f t="shared" si="102"/>
        <v>36.68922340770765</v>
      </c>
      <c r="N324" s="4">
        <f t="shared" si="103"/>
        <v>1189.1435634806526</v>
      </c>
      <c r="O324" s="4">
        <f t="shared" si="104"/>
        <v>19.033839856053063</v>
      </c>
      <c r="P324" s="4">
        <f t="shared" si="105"/>
        <v>44.279760272727714</v>
      </c>
      <c r="Q324" s="4">
        <f t="shared" si="106"/>
        <v>20.778348174072832</v>
      </c>
      <c r="R324" s="4">
        <f t="shared" si="107"/>
        <v>1.3959542228781516</v>
      </c>
      <c r="S324" s="5">
        <f aca="true" t="shared" si="108" ref="S324:S381">L324*453.6/C324</f>
        <v>10.583141294244168</v>
      </c>
      <c r="T324" s="5">
        <f aca="true" t="shared" si="109" ref="T324:T381">M324*2*453.6/C324</f>
        <v>1.356279836822965</v>
      </c>
      <c r="U324" s="5">
        <f aca="true" t="shared" si="110" ref="U324:U381">N324*1000/C324</f>
        <v>48.45538337804705</v>
      </c>
      <c r="V324" s="5">
        <f aca="true" t="shared" si="111" ref="V324:V381">O324*453.6/C324</f>
        <v>0.3518092073960177</v>
      </c>
      <c r="W324" s="5">
        <f aca="true" t="shared" si="112" ref="W324:W381">P324*453.6/C324</f>
        <v>0.8184385012717205</v>
      </c>
      <c r="X324" s="5">
        <f aca="true" t="shared" si="113" ref="X324:X381">Q324*453.6/C324</f>
        <v>0.3840535728682383</v>
      </c>
      <c r="Y324" s="5">
        <f aca="true" t="shared" si="114" ref="Y324:Y381">R324*453.6/C324</f>
        <v>0.02580191660883948</v>
      </c>
      <c r="Z324" s="54">
        <v>10207.704494782196</v>
      </c>
    </row>
    <row r="325" spans="1:26" ht="12.75">
      <c r="A325" s="31">
        <v>39090</v>
      </c>
      <c r="B325" s="35">
        <v>26</v>
      </c>
      <c r="C325" s="35">
        <v>24538</v>
      </c>
      <c r="D325" s="33">
        <v>2.4457237000000003</v>
      </c>
      <c r="E325" s="12">
        <v>43.687304059969996</v>
      </c>
      <c r="F325" s="12">
        <v>2.782253814274076</v>
      </c>
      <c r="G325" s="12">
        <v>91.20423267463072</v>
      </c>
      <c r="H325" s="12">
        <v>1.1409460199315695</v>
      </c>
      <c r="I325" s="12">
        <v>4.214596816263648</v>
      </c>
      <c r="J325" s="12">
        <v>2.2955832216097627</v>
      </c>
      <c r="K325" s="12">
        <v>0.12246114942319067</v>
      </c>
      <c r="L325" s="4">
        <f t="shared" si="101"/>
        <v>616.2641790644808</v>
      </c>
      <c r="M325" s="4">
        <f t="shared" si="102"/>
        <v>39.47147722198173</v>
      </c>
      <c r="N325" s="4">
        <f t="shared" si="103"/>
        <v>1280.3477961552833</v>
      </c>
      <c r="O325" s="4">
        <f t="shared" si="104"/>
        <v>20.174785875984632</v>
      </c>
      <c r="P325" s="4">
        <f t="shared" si="105"/>
        <v>48.494357088991364</v>
      </c>
      <c r="Q325" s="4">
        <f t="shared" si="106"/>
        <v>23.073931395682596</v>
      </c>
      <c r="R325" s="4">
        <f t="shared" si="107"/>
        <v>1.5184153723013423</v>
      </c>
      <c r="S325" s="5">
        <f t="shared" si="108"/>
        <v>11.392021828333544</v>
      </c>
      <c r="T325" s="5">
        <f t="shared" si="109"/>
        <v>1.4593089956712781</v>
      </c>
      <c r="U325" s="5">
        <f t="shared" si="110"/>
        <v>52.178164322898496</v>
      </c>
      <c r="V325" s="5">
        <f t="shared" si="111"/>
        <v>0.37294330725187996</v>
      </c>
      <c r="W325" s="5">
        <f t="shared" si="112"/>
        <v>0.8964479735743127</v>
      </c>
      <c r="X325" s="5">
        <f t="shared" si="113"/>
        <v>0.42653579269221725</v>
      </c>
      <c r="Y325" s="5">
        <f t="shared" si="114"/>
        <v>0.02806884069100533</v>
      </c>
      <c r="Z325" s="54">
        <v>11135.776000748123</v>
      </c>
    </row>
    <row r="326" spans="1:26" ht="12.75">
      <c r="A326" s="31">
        <v>39091</v>
      </c>
      <c r="B326" s="35">
        <v>27</v>
      </c>
      <c r="C326" s="35">
        <v>24532</v>
      </c>
      <c r="D326" s="33">
        <v>2.5796718</v>
      </c>
      <c r="E326" s="12">
        <v>44.544696884741825</v>
      </c>
      <c r="F326" s="12">
        <v>3.066887311581483</v>
      </c>
      <c r="G326" s="12">
        <v>89.31156965092599</v>
      </c>
      <c r="H326" s="12">
        <v>1.181829225126238</v>
      </c>
      <c r="I326" s="12">
        <v>4.560464975244467</v>
      </c>
      <c r="J326" s="12">
        <v>2.3358513867044257</v>
      </c>
      <c r="K326" s="12">
        <v>0.1493818689718707</v>
      </c>
      <c r="L326" s="4">
        <f t="shared" si="101"/>
        <v>660.8088759492226</v>
      </c>
      <c r="M326" s="4">
        <f t="shared" si="102"/>
        <v>42.53836453356321</v>
      </c>
      <c r="N326" s="4">
        <f t="shared" si="103"/>
        <v>1369.6593658062093</v>
      </c>
      <c r="O326" s="4">
        <f t="shared" si="104"/>
        <v>21.35661510111087</v>
      </c>
      <c r="P326" s="4">
        <f t="shared" si="105"/>
        <v>53.05482206423583</v>
      </c>
      <c r="Q326" s="4">
        <f t="shared" si="106"/>
        <v>25.409782782387023</v>
      </c>
      <c r="R326" s="4">
        <f t="shared" si="107"/>
        <v>1.667797241273213</v>
      </c>
      <c r="S326" s="5">
        <f t="shared" si="108"/>
        <v>12.218445545840838</v>
      </c>
      <c r="T326" s="5">
        <f t="shared" si="109"/>
        <v>1.5730802341777494</v>
      </c>
      <c r="U326" s="5">
        <f t="shared" si="110"/>
        <v>55.831541081290126</v>
      </c>
      <c r="V326" s="5">
        <f t="shared" si="111"/>
        <v>0.3948867034837718</v>
      </c>
      <c r="W326" s="5">
        <f t="shared" si="112"/>
        <v>0.980990840059407</v>
      </c>
      <c r="X326" s="5">
        <f t="shared" si="113"/>
        <v>0.4698303224397014</v>
      </c>
      <c r="Y326" s="5">
        <f t="shared" si="114"/>
        <v>0.030837796699882986</v>
      </c>
      <c r="Z326" s="54">
        <v>11714.50817726113</v>
      </c>
    </row>
    <row r="327" spans="1:26" ht="12.75">
      <c r="A327" s="31">
        <v>39092</v>
      </c>
      <c r="B327" s="35">
        <v>28</v>
      </c>
      <c r="C327" s="35">
        <v>24519</v>
      </c>
      <c r="D327" s="33">
        <v>2.7126832</v>
      </c>
      <c r="E327" s="12">
        <v>44.53441129818681</v>
      </c>
      <c r="F327" s="12">
        <v>3.477621350520637</v>
      </c>
      <c r="G327" s="12">
        <v>87.02667481759016</v>
      </c>
      <c r="H327" s="12">
        <v>1.2644683769113296</v>
      </c>
      <c r="I327" s="12">
        <v>5.785558512635466</v>
      </c>
      <c r="J327" s="12">
        <v>2.8492933787288224</v>
      </c>
      <c r="K327" s="12">
        <v>0.20014767341064268</v>
      </c>
      <c r="L327" s="4">
        <f t="shared" si="101"/>
        <v>705.3432872474094</v>
      </c>
      <c r="M327" s="4">
        <f t="shared" si="102"/>
        <v>46.01598588408385</v>
      </c>
      <c r="N327" s="4">
        <f t="shared" si="103"/>
        <v>1456.6860406237995</v>
      </c>
      <c r="O327" s="4">
        <f t="shared" si="104"/>
        <v>22.6210834780222</v>
      </c>
      <c r="P327" s="4">
        <f t="shared" si="105"/>
        <v>58.8403805768713</v>
      </c>
      <c r="Q327" s="4">
        <f t="shared" si="106"/>
        <v>28.259076161115846</v>
      </c>
      <c r="R327" s="4">
        <f t="shared" si="107"/>
        <v>1.8679449146838556</v>
      </c>
      <c r="S327" s="5">
        <f t="shared" si="108"/>
        <v>13.048807663258081</v>
      </c>
      <c r="T327" s="5">
        <f t="shared" si="109"/>
        <v>1.7025858474668978</v>
      </c>
      <c r="U327" s="5">
        <f t="shared" si="110"/>
        <v>59.410499637986845</v>
      </c>
      <c r="V327" s="5">
        <f t="shared" si="111"/>
        <v>0.4184886604523378</v>
      </c>
      <c r="W327" s="5">
        <f t="shared" si="112"/>
        <v>1.0885434409914279</v>
      </c>
      <c r="X327" s="5">
        <f t="shared" si="113"/>
        <v>0.5227911801738304</v>
      </c>
      <c r="Y327" s="5">
        <f t="shared" si="114"/>
        <v>0.034556866646298666</v>
      </c>
      <c r="Z327" s="54">
        <v>12699.174040809085</v>
      </c>
    </row>
    <row r="328" spans="1:26" ht="12.75">
      <c r="A328" s="31">
        <v>39093</v>
      </c>
      <c r="B328" s="35">
        <v>29</v>
      </c>
      <c r="C328" s="35">
        <v>24506</v>
      </c>
      <c r="D328" s="33">
        <v>2.8531882</v>
      </c>
      <c r="E328" s="12">
        <v>47.92601759012397</v>
      </c>
      <c r="F328" s="12">
        <v>3.4644460110416295</v>
      </c>
      <c r="G328" s="12">
        <v>79.71386070053778</v>
      </c>
      <c r="H328" s="12">
        <v>1.3035078046453743</v>
      </c>
      <c r="I328" s="12">
        <v>8.759629650878262</v>
      </c>
      <c r="J328" s="12">
        <v>3.296105247500388</v>
      </c>
      <c r="K328" s="12">
        <v>0.26235578273352395</v>
      </c>
      <c r="L328" s="4">
        <f t="shared" si="101"/>
        <v>753.2693048375334</v>
      </c>
      <c r="M328" s="4">
        <f t="shared" si="102"/>
        <v>49.48043189512548</v>
      </c>
      <c r="N328" s="4">
        <f t="shared" si="103"/>
        <v>1536.3999013243372</v>
      </c>
      <c r="O328" s="4">
        <f t="shared" si="104"/>
        <v>23.924591282667574</v>
      </c>
      <c r="P328" s="4">
        <f t="shared" si="105"/>
        <v>67.60001022774956</v>
      </c>
      <c r="Q328" s="4">
        <f t="shared" si="106"/>
        <v>31.555181408616235</v>
      </c>
      <c r="R328" s="4">
        <f t="shared" si="107"/>
        <v>2.1303006974173795</v>
      </c>
      <c r="S328" s="5">
        <f t="shared" si="108"/>
        <v>13.942828559304054</v>
      </c>
      <c r="T328" s="5">
        <f t="shared" si="109"/>
        <v>1.831741117083891</v>
      </c>
      <c r="U328" s="5">
        <f t="shared" si="110"/>
        <v>62.694846214165395</v>
      </c>
      <c r="V328" s="5">
        <f t="shared" si="111"/>
        <v>0.4428382684166332</v>
      </c>
      <c r="W328" s="5">
        <f t="shared" si="112"/>
        <v>1.2512594727539055</v>
      </c>
      <c r="X328" s="5">
        <f t="shared" si="113"/>
        <v>0.5840786047069422</v>
      </c>
      <c r="Y328" s="5">
        <f t="shared" si="114"/>
        <v>0.039431339114850375</v>
      </c>
      <c r="Z328" s="54">
        <v>15536.949157366214</v>
      </c>
    </row>
    <row r="329" spans="1:26" ht="12.75">
      <c r="A329" s="31">
        <v>39094</v>
      </c>
      <c r="B329" s="35">
        <v>30</v>
      </c>
      <c r="C329" s="35">
        <v>24499</v>
      </c>
      <c r="D329" s="33">
        <v>2.9936932</v>
      </c>
      <c r="E329" s="13">
        <v>42.7</v>
      </c>
      <c r="F329" s="13">
        <v>2.9866653</v>
      </c>
      <c r="G329" s="12">
        <v>84.82448375477918</v>
      </c>
      <c r="H329" s="12">
        <v>1.4730908049946594</v>
      </c>
      <c r="I329" s="12">
        <v>10.29950634570052</v>
      </c>
      <c r="J329" s="12">
        <v>4.019857406950505</v>
      </c>
      <c r="K329" s="12">
        <v>0.2576091813704297</v>
      </c>
      <c r="L329" s="4">
        <f t="shared" si="101"/>
        <v>795.9693048375334</v>
      </c>
      <c r="M329" s="4">
        <f t="shared" si="102"/>
        <v>52.467097195125476</v>
      </c>
      <c r="N329" s="4">
        <f t="shared" si="103"/>
        <v>1621.2243850791165</v>
      </c>
      <c r="O329" s="4">
        <f t="shared" si="104"/>
        <v>25.397682087662233</v>
      </c>
      <c r="P329" s="4">
        <f t="shared" si="105"/>
        <v>77.89951657345009</v>
      </c>
      <c r="Q329" s="4">
        <f t="shared" si="106"/>
        <v>35.57503881556674</v>
      </c>
      <c r="R329" s="4">
        <f t="shared" si="107"/>
        <v>2.3879098787878092</v>
      </c>
      <c r="S329" s="5">
        <f t="shared" si="108"/>
        <v>14.737404656284141</v>
      </c>
      <c r="T329" s="5">
        <f t="shared" si="109"/>
        <v>1.9428609565867112</v>
      </c>
      <c r="U329" s="5">
        <f t="shared" si="110"/>
        <v>66.17512490628664</v>
      </c>
      <c r="V329" s="5">
        <f t="shared" si="111"/>
        <v>0.47023913608570106</v>
      </c>
      <c r="W329" s="5">
        <f t="shared" si="112"/>
        <v>1.4423127767548456</v>
      </c>
      <c r="X329" s="5">
        <f t="shared" si="113"/>
        <v>0.6586733175534134</v>
      </c>
      <c r="Y329" s="5">
        <f t="shared" si="114"/>
        <v>0.0442122503374893</v>
      </c>
      <c r="Z329" s="54">
        <v>27800.257434145704</v>
      </c>
    </row>
    <row r="330" spans="1:26" ht="12.75">
      <c r="A330" s="31">
        <v>39095</v>
      </c>
      <c r="B330" s="35">
        <v>31</v>
      </c>
      <c r="C330" s="35">
        <v>24490</v>
      </c>
      <c r="D330" s="33">
        <v>2.883</v>
      </c>
      <c r="E330" s="13">
        <v>44.19600000000002</v>
      </c>
      <c r="F330" s="13">
        <v>3.0788496</v>
      </c>
      <c r="G330" s="12">
        <v>95.25215330993294</v>
      </c>
      <c r="H330" s="12">
        <v>1.1912630167794005</v>
      </c>
      <c r="I330" s="12">
        <v>7.635155484537097</v>
      </c>
      <c r="J330" s="12">
        <v>3.757836997820249</v>
      </c>
      <c r="K330" s="12">
        <v>0.21397285140915764</v>
      </c>
      <c r="L330" s="4">
        <f t="shared" si="101"/>
        <v>840.1653048375334</v>
      </c>
      <c r="M330" s="4">
        <f t="shared" si="102"/>
        <v>55.545946795125474</v>
      </c>
      <c r="N330" s="4">
        <f t="shared" si="103"/>
        <v>1716.4765383890494</v>
      </c>
      <c r="O330" s="4">
        <f t="shared" si="104"/>
        <v>26.588945104441635</v>
      </c>
      <c r="P330" s="4">
        <f t="shared" si="105"/>
        <v>85.53467205798718</v>
      </c>
      <c r="Q330" s="4">
        <f t="shared" si="106"/>
        <v>39.33287581338699</v>
      </c>
      <c r="R330" s="4">
        <f t="shared" si="107"/>
        <v>2.6018827301969667</v>
      </c>
      <c r="S330" s="5">
        <f t="shared" si="108"/>
        <v>15.561412097766647</v>
      </c>
      <c r="T330" s="5">
        <f t="shared" si="109"/>
        <v>2.0576269061877435</v>
      </c>
      <c r="U330" s="5">
        <f t="shared" si="110"/>
        <v>70.08887457693137</v>
      </c>
      <c r="V330" s="5">
        <f t="shared" si="111"/>
        <v>0.4924763372549909</v>
      </c>
      <c r="W330" s="5">
        <f t="shared" si="112"/>
        <v>1.5842599936914243</v>
      </c>
      <c r="X330" s="5">
        <f t="shared" si="113"/>
        <v>0.7285174548367637</v>
      </c>
      <c r="Y330" s="5">
        <f t="shared" si="114"/>
        <v>0.04819167033145545</v>
      </c>
      <c r="Z330" s="54">
        <v>20520.19748432291</v>
      </c>
    </row>
    <row r="331" spans="1:26" ht="12.75">
      <c r="A331" s="31">
        <v>39096</v>
      </c>
      <c r="B331" s="35">
        <v>32</v>
      </c>
      <c r="C331" s="35">
        <v>24482</v>
      </c>
      <c r="D331" s="33">
        <v>3.02</v>
      </c>
      <c r="E331" s="13">
        <v>45.596000000000004</v>
      </c>
      <c r="F331" s="13">
        <v>3.1710339</v>
      </c>
      <c r="G331" s="12">
        <v>94.0131269343354</v>
      </c>
      <c r="H331" s="12">
        <v>1.2475150278064493</v>
      </c>
      <c r="I331" s="12">
        <v>6.943747717404428</v>
      </c>
      <c r="J331" s="12">
        <v>2.9152536379417198</v>
      </c>
      <c r="K331" s="12">
        <v>0.21748022918746085</v>
      </c>
      <c r="L331" s="4">
        <f t="shared" si="101"/>
        <v>885.7613048375334</v>
      </c>
      <c r="M331" s="4">
        <f t="shared" si="102"/>
        <v>58.71698069512547</v>
      </c>
      <c r="N331" s="4">
        <f t="shared" si="103"/>
        <v>1810.4896653233848</v>
      </c>
      <c r="O331" s="4">
        <f t="shared" si="104"/>
        <v>27.836460132248085</v>
      </c>
      <c r="P331" s="4">
        <f t="shared" si="105"/>
        <v>92.47841977539161</v>
      </c>
      <c r="Q331" s="4">
        <f t="shared" si="106"/>
        <v>42.24812945132871</v>
      </c>
      <c r="R331" s="4">
        <f t="shared" si="107"/>
        <v>2.8193629593844274</v>
      </c>
      <c r="S331" s="5">
        <f t="shared" si="108"/>
        <v>16.411295150490368</v>
      </c>
      <c r="T331" s="5">
        <f t="shared" si="109"/>
        <v>2.1758044639579213</v>
      </c>
      <c r="U331" s="5">
        <f t="shared" si="110"/>
        <v>73.95186934577995</v>
      </c>
      <c r="V331" s="5">
        <f t="shared" si="111"/>
        <v>0.5157510953348473</v>
      </c>
      <c r="W331" s="5">
        <f t="shared" si="112"/>
        <v>1.7134307331965377</v>
      </c>
      <c r="X331" s="5">
        <f t="shared" si="113"/>
        <v>0.7827690351737073</v>
      </c>
      <c r="Y331" s="5">
        <f t="shared" si="114"/>
        <v>0.05223686947049981</v>
      </c>
      <c r="Z331" s="54">
        <v>28770.772559317156</v>
      </c>
    </row>
    <row r="332" spans="1:26" ht="12.75">
      <c r="A332" s="31">
        <v>39097</v>
      </c>
      <c r="B332" s="35">
        <v>33</v>
      </c>
      <c r="C332" s="35">
        <v>24464</v>
      </c>
      <c r="D332" s="33">
        <v>3.242</v>
      </c>
      <c r="E332" s="13">
        <v>46.888000000000005</v>
      </c>
      <c r="F332" s="13">
        <v>3.2632182</v>
      </c>
      <c r="G332" s="12">
        <v>85.37689414038613</v>
      </c>
      <c r="H332" s="12">
        <v>1.2303586207207813</v>
      </c>
      <c r="I332" s="12">
        <v>5.9276170032149444</v>
      </c>
      <c r="J332" s="12">
        <v>2.3116519484761757</v>
      </c>
      <c r="K332" s="12">
        <v>0.2221915323462473</v>
      </c>
      <c r="L332" s="4">
        <f t="shared" si="101"/>
        <v>932.6493048375335</v>
      </c>
      <c r="M332" s="4">
        <f t="shared" si="102"/>
        <v>61.98019889512547</v>
      </c>
      <c r="N332" s="4">
        <f t="shared" si="103"/>
        <v>1895.866559463771</v>
      </c>
      <c r="O332" s="4">
        <f t="shared" si="104"/>
        <v>29.066818752968867</v>
      </c>
      <c r="P332" s="4">
        <f t="shared" si="105"/>
        <v>98.40603677860656</v>
      </c>
      <c r="Q332" s="4">
        <f t="shared" si="106"/>
        <v>44.55978139980488</v>
      </c>
      <c r="R332" s="4">
        <f t="shared" si="107"/>
        <v>3.0415544917306745</v>
      </c>
      <c r="S332" s="5">
        <f t="shared" si="108"/>
        <v>17.292745449407505</v>
      </c>
      <c r="T332" s="5">
        <f t="shared" si="109"/>
        <v>2.2984154855157715</v>
      </c>
      <c r="U332" s="5">
        <f t="shared" si="110"/>
        <v>77.49618048821824</v>
      </c>
      <c r="V332" s="5">
        <f t="shared" si="111"/>
        <v>0.5389433038892527</v>
      </c>
      <c r="W332" s="5">
        <f t="shared" si="112"/>
        <v>1.824598523658271</v>
      </c>
      <c r="X332" s="5">
        <f t="shared" si="113"/>
        <v>0.8262065419780696</v>
      </c>
      <c r="Y332" s="5">
        <f t="shared" si="114"/>
        <v>0.05639507510828295</v>
      </c>
      <c r="Z332" s="54">
        <v>20591.870662552363</v>
      </c>
    </row>
    <row r="333" spans="1:26" ht="12.75">
      <c r="A333" s="31">
        <v>39098</v>
      </c>
      <c r="B333" s="35">
        <v>34</v>
      </c>
      <c r="C333" s="35">
        <v>24452</v>
      </c>
      <c r="D333" s="33">
        <v>3.35</v>
      </c>
      <c r="E333" s="13">
        <v>48.06</v>
      </c>
      <c r="F333" s="13">
        <v>3.3554025</v>
      </c>
      <c r="G333" s="12">
        <v>81.49041448233298</v>
      </c>
      <c r="H333" s="12">
        <v>1.444996095186163</v>
      </c>
      <c r="I333" s="12">
        <v>6.096396166936922</v>
      </c>
      <c r="J333" s="12">
        <v>2.8398635718811898</v>
      </c>
      <c r="K333" s="12">
        <v>0.23823575199249378</v>
      </c>
      <c r="L333" s="4">
        <f t="shared" si="101"/>
        <v>980.7093048375334</v>
      </c>
      <c r="M333" s="4">
        <f t="shared" si="102"/>
        <v>65.33560139512547</v>
      </c>
      <c r="N333" s="4">
        <f t="shared" si="103"/>
        <v>1977.3569739461038</v>
      </c>
      <c r="O333" s="4">
        <f t="shared" si="104"/>
        <v>30.51181484815503</v>
      </c>
      <c r="P333" s="4">
        <f t="shared" si="105"/>
        <v>104.50243294554349</v>
      </c>
      <c r="Q333" s="4">
        <f t="shared" si="106"/>
        <v>47.39964497168607</v>
      </c>
      <c r="R333" s="4">
        <f t="shared" si="107"/>
        <v>3.279790243723168</v>
      </c>
      <c r="S333" s="5">
        <f t="shared" si="108"/>
        <v>18.192775260686453</v>
      </c>
      <c r="T333" s="5">
        <f t="shared" si="109"/>
        <v>2.424033109179528</v>
      </c>
      <c r="U333" s="5">
        <f t="shared" si="110"/>
        <v>80.86688098912579</v>
      </c>
      <c r="V333" s="5">
        <f t="shared" si="111"/>
        <v>0.5660133819369836</v>
      </c>
      <c r="W333" s="5">
        <f t="shared" si="112"/>
        <v>1.9385859473294018</v>
      </c>
      <c r="X333" s="5">
        <f t="shared" si="113"/>
        <v>0.8792932667739574</v>
      </c>
      <c r="Y333" s="5">
        <f t="shared" si="114"/>
        <v>0.06084217465045105</v>
      </c>
      <c r="Z333" s="54">
        <v>12765.925927538523</v>
      </c>
    </row>
    <row r="334" spans="1:26" ht="12.75">
      <c r="A334" s="31">
        <v>39099</v>
      </c>
      <c r="B334" s="35">
        <v>35</v>
      </c>
      <c r="C334" s="35">
        <v>24430</v>
      </c>
      <c r="D334" s="33">
        <v>3.464</v>
      </c>
      <c r="E334" s="13">
        <v>49.1</v>
      </c>
      <c r="F334" s="13">
        <v>3.4475868</v>
      </c>
      <c r="G334" s="12">
        <v>94.42343734326622</v>
      </c>
      <c r="H334" s="12">
        <v>1.330829645524507</v>
      </c>
      <c r="I334" s="12">
        <v>7.36193754248846</v>
      </c>
      <c r="J334" s="12">
        <v>3.536197167565075</v>
      </c>
      <c r="K334" s="12">
        <v>0.27955734717542663</v>
      </c>
      <c r="L334" s="4">
        <f t="shared" si="101"/>
        <v>1029.8093048375333</v>
      </c>
      <c r="M334" s="4">
        <f t="shared" si="102"/>
        <v>68.78318819512546</v>
      </c>
      <c r="N334" s="4">
        <f t="shared" si="103"/>
        <v>2071.78041128937</v>
      </c>
      <c r="O334" s="4">
        <f t="shared" si="104"/>
        <v>31.842644493679536</v>
      </c>
      <c r="P334" s="4">
        <f t="shared" si="105"/>
        <v>111.86437048803195</v>
      </c>
      <c r="Q334" s="4">
        <f t="shared" si="106"/>
        <v>50.93584213925115</v>
      </c>
      <c r="R334" s="4">
        <f t="shared" si="107"/>
        <v>3.5593475908985948</v>
      </c>
      <c r="S334" s="5">
        <f t="shared" si="108"/>
        <v>19.120814599848757</v>
      </c>
      <c r="T334" s="5">
        <f t="shared" si="109"/>
        <v>2.5542410286785846</v>
      </c>
      <c r="U334" s="5">
        <f t="shared" si="110"/>
        <v>84.80476509575809</v>
      </c>
      <c r="V334" s="5">
        <f t="shared" si="111"/>
        <v>0.5912330553554253</v>
      </c>
      <c r="W334" s="5">
        <f t="shared" si="112"/>
        <v>2.0770232686603065</v>
      </c>
      <c r="X334" s="5">
        <f t="shared" si="113"/>
        <v>0.9457428569121704</v>
      </c>
      <c r="Y334" s="5">
        <f t="shared" si="114"/>
        <v>0.06608759996854698</v>
      </c>
      <c r="Z334" s="54">
        <v>14828.968010904342</v>
      </c>
    </row>
    <row r="335" spans="1:26" ht="12.75">
      <c r="A335" s="31">
        <v>39100</v>
      </c>
      <c r="B335" s="35">
        <v>36</v>
      </c>
      <c r="C335" s="35">
        <v>24401</v>
      </c>
      <c r="D335" s="33">
        <v>3.72</v>
      </c>
      <c r="E335" s="13">
        <v>49.995999999999995</v>
      </c>
      <c r="F335" s="13">
        <v>3.5397711</v>
      </c>
      <c r="G335" s="12">
        <v>98.80082274771422</v>
      </c>
      <c r="H335" s="12">
        <v>1.4589927964514184</v>
      </c>
      <c r="I335" s="12">
        <v>9.905166206172689</v>
      </c>
      <c r="J335" s="12">
        <v>4.051230621840785</v>
      </c>
      <c r="K335" s="12">
        <v>0.341918840757513</v>
      </c>
      <c r="L335" s="4">
        <f t="shared" si="101"/>
        <v>1079.8053048375334</v>
      </c>
      <c r="M335" s="4">
        <f t="shared" si="102"/>
        <v>72.32295929512546</v>
      </c>
      <c r="N335" s="4">
        <f t="shared" si="103"/>
        <v>2170.5812340370844</v>
      </c>
      <c r="O335" s="4">
        <f t="shared" si="104"/>
        <v>33.301637290130955</v>
      </c>
      <c r="P335" s="4">
        <f t="shared" si="105"/>
        <v>121.76953669420465</v>
      </c>
      <c r="Q335" s="4">
        <f t="shared" si="106"/>
        <v>54.98707276109194</v>
      </c>
      <c r="R335" s="4">
        <f t="shared" si="107"/>
        <v>3.901266431656108</v>
      </c>
      <c r="S335" s="5">
        <f t="shared" si="108"/>
        <v>20.072934972923452</v>
      </c>
      <c r="T335" s="5">
        <f t="shared" si="109"/>
        <v>2.6888811389917553</v>
      </c>
      <c r="U335" s="5">
        <f t="shared" si="110"/>
        <v>88.95460161620771</v>
      </c>
      <c r="V335" s="5">
        <f t="shared" si="111"/>
        <v>0.619057525298283</v>
      </c>
      <c r="W335" s="5">
        <f t="shared" si="112"/>
        <v>2.263622877934971</v>
      </c>
      <c r="X335" s="5">
        <f t="shared" si="113"/>
        <v>1.0221768044109383</v>
      </c>
      <c r="Y335" s="5">
        <f t="shared" si="114"/>
        <v>0.0725222102946277</v>
      </c>
      <c r="Z335" s="54">
        <v>18529.72411205527</v>
      </c>
    </row>
    <row r="336" spans="1:26" ht="12.75">
      <c r="A336" s="31">
        <v>39101</v>
      </c>
      <c r="B336" s="35">
        <v>37</v>
      </c>
      <c r="C336" s="35">
        <v>24381</v>
      </c>
      <c r="D336" s="33">
        <v>3.746</v>
      </c>
      <c r="E336" s="13">
        <v>50.73600000000003</v>
      </c>
      <c r="F336" s="13">
        <v>3.6319554</v>
      </c>
      <c r="G336" s="12">
        <v>95.71500055575498</v>
      </c>
      <c r="H336" s="12">
        <v>1.4858091172350567</v>
      </c>
      <c r="I336" s="12">
        <v>9.894769906291046</v>
      </c>
      <c r="J336" s="12">
        <v>4.757268875285081</v>
      </c>
      <c r="K336" s="12">
        <v>0.30586691970702734</v>
      </c>
      <c r="L336" s="4">
        <f t="shared" si="101"/>
        <v>1130.5413048375335</v>
      </c>
      <c r="M336" s="4">
        <f t="shared" si="102"/>
        <v>75.95491469512545</v>
      </c>
      <c r="N336" s="4">
        <f t="shared" si="103"/>
        <v>2266.2962345928395</v>
      </c>
      <c r="O336" s="4">
        <f t="shared" si="104"/>
        <v>34.78744640736601</v>
      </c>
      <c r="P336" s="4">
        <f t="shared" si="105"/>
        <v>131.6643066004957</v>
      </c>
      <c r="Q336" s="4">
        <f t="shared" si="106"/>
        <v>59.744341636377015</v>
      </c>
      <c r="R336" s="4">
        <f t="shared" si="107"/>
        <v>4.207133351363135</v>
      </c>
      <c r="S336" s="5">
        <f t="shared" si="108"/>
        <v>21.03332660162853</v>
      </c>
      <c r="T336" s="5">
        <f t="shared" si="109"/>
        <v>2.8262293840046686</v>
      </c>
      <c r="U336" s="5">
        <f t="shared" si="110"/>
        <v>92.95337494741149</v>
      </c>
      <c r="V336" s="5">
        <f t="shared" si="111"/>
        <v>0.6472083052533212</v>
      </c>
      <c r="W336" s="5">
        <f t="shared" si="112"/>
        <v>2.4495684948929437</v>
      </c>
      <c r="X336" s="5">
        <f t="shared" si="113"/>
        <v>1.1115226350953864</v>
      </c>
      <c r="Y336" s="5">
        <f t="shared" si="114"/>
        <v>0.07827224839745368</v>
      </c>
      <c r="Z336" s="54">
        <v>17419.254122697133</v>
      </c>
    </row>
    <row r="337" spans="1:26" ht="12.75">
      <c r="A337" s="31">
        <v>39102</v>
      </c>
      <c r="B337" s="35">
        <v>38</v>
      </c>
      <c r="C337" s="35">
        <v>24362</v>
      </c>
      <c r="D337" s="33">
        <v>3.909</v>
      </c>
      <c r="E337" s="13">
        <v>51.30800000000002</v>
      </c>
      <c r="F337" s="13">
        <v>3.7241397</v>
      </c>
      <c r="G337" s="12">
        <v>101.96576145575825</v>
      </c>
      <c r="H337" s="12">
        <v>1.8778698515518077</v>
      </c>
      <c r="I337" s="12">
        <v>10.418545052568662</v>
      </c>
      <c r="J337" s="12">
        <v>4.5442294322532755</v>
      </c>
      <c r="K337" s="12">
        <v>0.36300029026198266</v>
      </c>
      <c r="L337" s="4">
        <f t="shared" si="101"/>
        <v>1181.8493048375335</v>
      </c>
      <c r="M337" s="4">
        <f t="shared" si="102"/>
        <v>79.67905439512545</v>
      </c>
      <c r="N337" s="4">
        <f t="shared" si="103"/>
        <v>2368.2619960485977</v>
      </c>
      <c r="O337" s="4">
        <f t="shared" si="104"/>
        <v>36.66531625891782</v>
      </c>
      <c r="P337" s="4">
        <f t="shared" si="105"/>
        <v>142.08285165306438</v>
      </c>
      <c r="Q337" s="4">
        <f t="shared" si="106"/>
        <v>64.28857106863029</v>
      </c>
      <c r="R337" s="4">
        <f t="shared" si="107"/>
        <v>4.570133641625118</v>
      </c>
      <c r="S337" s="5">
        <f t="shared" si="108"/>
        <v>22.005042470827732</v>
      </c>
      <c r="T337" s="5">
        <f t="shared" si="109"/>
        <v>2.967114282376562</v>
      </c>
      <c r="U337" s="5">
        <f t="shared" si="110"/>
        <v>97.2113125379114</v>
      </c>
      <c r="V337" s="5">
        <f t="shared" si="111"/>
        <v>0.6826774261162928</v>
      </c>
      <c r="W337" s="5">
        <f t="shared" si="112"/>
        <v>2.6454634886228554</v>
      </c>
      <c r="X337" s="5">
        <f t="shared" si="113"/>
        <v>1.1969992544426031</v>
      </c>
      <c r="Y337" s="5">
        <f t="shared" si="114"/>
        <v>0.08509205401203324</v>
      </c>
      <c r="Z337" s="54">
        <v>22698.30134368557</v>
      </c>
    </row>
    <row r="338" spans="1:26" ht="12.75">
      <c r="A338" s="31">
        <v>39103</v>
      </c>
      <c r="B338" s="35">
        <v>39</v>
      </c>
      <c r="C338" s="35">
        <v>24344</v>
      </c>
      <c r="D338" s="33">
        <v>4.26</v>
      </c>
      <c r="E338" s="13">
        <v>51.7</v>
      </c>
      <c r="F338" s="13">
        <v>3.816324</v>
      </c>
      <c r="G338" s="12">
        <v>107.72185275317881</v>
      </c>
      <c r="H338" s="12">
        <v>2.267241647353815</v>
      </c>
      <c r="I338" s="12">
        <v>10.968399323724167</v>
      </c>
      <c r="J338" s="12">
        <v>3.884816384148656</v>
      </c>
      <c r="K338" s="12">
        <v>0.3990631329213898</v>
      </c>
      <c r="L338" s="4">
        <f t="shared" si="101"/>
        <v>1233.5493048375336</v>
      </c>
      <c r="M338" s="4">
        <f t="shared" si="102"/>
        <v>83.49537839512544</v>
      </c>
      <c r="N338" s="4">
        <f t="shared" si="103"/>
        <v>2475.9838488017763</v>
      </c>
      <c r="O338" s="4">
        <f t="shared" si="104"/>
        <v>38.93255790627163</v>
      </c>
      <c r="P338" s="4">
        <f t="shared" si="105"/>
        <v>153.05125097678854</v>
      </c>
      <c r="Q338" s="4">
        <f t="shared" si="106"/>
        <v>68.17338745277894</v>
      </c>
      <c r="R338" s="4">
        <f t="shared" si="107"/>
        <v>4.969196774546507</v>
      </c>
      <c r="S338" s="5">
        <f t="shared" si="108"/>
        <v>22.984635420403603</v>
      </c>
      <c r="T338" s="5">
        <f t="shared" si="109"/>
        <v>3.1115267532064497</v>
      </c>
      <c r="U338" s="5">
        <f t="shared" si="110"/>
        <v>101.7081765035235</v>
      </c>
      <c r="V338" s="5">
        <f t="shared" si="111"/>
        <v>0.7254275495516272</v>
      </c>
      <c r="W338" s="5">
        <f t="shared" si="112"/>
        <v>2.851792944588863</v>
      </c>
      <c r="X338" s="5">
        <f t="shared" si="113"/>
        <v>1.2702698220744548</v>
      </c>
      <c r="Y338" s="5">
        <f t="shared" si="114"/>
        <v>0.0925906858747246</v>
      </c>
      <c r="Z338" s="54">
        <v>37392.10155477246</v>
      </c>
    </row>
    <row r="339" spans="1:26" ht="12.75">
      <c r="A339" s="31">
        <v>39104</v>
      </c>
      <c r="B339" s="35">
        <v>40</v>
      </c>
      <c r="C339" s="35">
        <v>24320</v>
      </c>
      <c r="D339" s="33">
        <v>4.276</v>
      </c>
      <c r="E339" s="13">
        <v>51.9</v>
      </c>
      <c r="F339" s="13">
        <v>3.9085083</v>
      </c>
      <c r="G339" s="12">
        <v>101.51203014993204</v>
      </c>
      <c r="H339" s="12">
        <v>1.9625526290929225</v>
      </c>
      <c r="I339" s="12">
        <v>9.79845176180314</v>
      </c>
      <c r="J339" s="12">
        <v>4.662312517247566</v>
      </c>
      <c r="K339" s="12">
        <v>0.37476328905094264</v>
      </c>
      <c r="L339" s="4">
        <f t="shared" si="101"/>
        <v>1285.4493048375336</v>
      </c>
      <c r="M339" s="4">
        <f t="shared" si="102"/>
        <v>87.40388669512544</v>
      </c>
      <c r="N339" s="4">
        <f t="shared" si="103"/>
        <v>2577.495878951708</v>
      </c>
      <c r="O339" s="4">
        <f t="shared" si="104"/>
        <v>40.89511053536456</v>
      </c>
      <c r="P339" s="4">
        <f t="shared" si="105"/>
        <v>162.84970273859167</v>
      </c>
      <c r="Q339" s="4">
        <f t="shared" si="106"/>
        <v>72.83569997002651</v>
      </c>
      <c r="R339" s="4">
        <f t="shared" si="107"/>
        <v>5.34396006359745</v>
      </c>
      <c r="S339" s="5">
        <f t="shared" si="108"/>
        <v>23.97532091588426</v>
      </c>
      <c r="T339" s="5">
        <f t="shared" si="109"/>
        <v>3.2603949839563238</v>
      </c>
      <c r="U339" s="5">
        <f t="shared" si="110"/>
        <v>105.98256081215906</v>
      </c>
      <c r="V339" s="5">
        <f t="shared" si="111"/>
        <v>0.7627476208405167</v>
      </c>
      <c r="W339" s="5">
        <f t="shared" si="112"/>
        <v>3.037361231999391</v>
      </c>
      <c r="X339" s="5">
        <f t="shared" si="113"/>
        <v>1.3584816408883233</v>
      </c>
      <c r="Y339" s="5">
        <f t="shared" si="114"/>
        <v>0.09967188671249191</v>
      </c>
      <c r="Z339" s="54">
        <v>27564.89819178519</v>
      </c>
    </row>
    <row r="340" spans="1:26" ht="12.75">
      <c r="A340" s="31">
        <v>39105</v>
      </c>
      <c r="B340" s="35">
        <v>41</v>
      </c>
      <c r="C340" s="35">
        <v>24299</v>
      </c>
      <c r="D340" s="33">
        <v>4.439</v>
      </c>
      <c r="E340" s="13">
        <v>51.89599999999999</v>
      </c>
      <c r="F340" s="13">
        <v>4.0006926</v>
      </c>
      <c r="G340" s="12">
        <v>146.04583557257791</v>
      </c>
      <c r="H340" s="12">
        <v>2.1937671101250915</v>
      </c>
      <c r="I340" s="12">
        <v>9.241134114006433</v>
      </c>
      <c r="J340" s="12">
        <v>4.510647671574755</v>
      </c>
      <c r="K340" s="12">
        <v>0.40015951391473703</v>
      </c>
      <c r="L340" s="4">
        <f t="shared" si="101"/>
        <v>1337.3453048375336</v>
      </c>
      <c r="M340" s="4">
        <f t="shared" si="102"/>
        <v>91.40457929512543</v>
      </c>
      <c r="N340" s="4">
        <f t="shared" si="103"/>
        <v>2723.541714524286</v>
      </c>
      <c r="O340" s="4">
        <f t="shared" si="104"/>
        <v>43.08887764548965</v>
      </c>
      <c r="P340" s="4">
        <f t="shared" si="105"/>
        <v>172.0908368525981</v>
      </c>
      <c r="Q340" s="4">
        <f t="shared" si="106"/>
        <v>77.34634764160127</v>
      </c>
      <c r="R340" s="4">
        <f t="shared" si="107"/>
        <v>5.744119577512187</v>
      </c>
      <c r="S340" s="5">
        <f t="shared" si="108"/>
        <v>24.964806381921285</v>
      </c>
      <c r="T340" s="5">
        <f t="shared" si="109"/>
        <v>3.412578062329223</v>
      </c>
      <c r="U340" s="5">
        <f t="shared" si="110"/>
        <v>112.08451847912613</v>
      </c>
      <c r="V340" s="5">
        <f t="shared" si="111"/>
        <v>0.8043588172350347</v>
      </c>
      <c r="W340" s="5">
        <f t="shared" si="112"/>
        <v>3.2124944893344787</v>
      </c>
      <c r="X340" s="5">
        <f t="shared" si="113"/>
        <v>1.4438579073307682</v>
      </c>
      <c r="Y340" s="5">
        <f t="shared" si="114"/>
        <v>0.10722797812089091</v>
      </c>
      <c r="Z340" s="54">
        <v>19012.203285242995</v>
      </c>
    </row>
    <row r="341" spans="1:26" ht="12.75">
      <c r="A341" s="31">
        <v>39106</v>
      </c>
      <c r="B341" s="35">
        <v>42</v>
      </c>
      <c r="C341" s="35">
        <v>24275</v>
      </c>
      <c r="D341" s="33">
        <v>4.648</v>
      </c>
      <c r="E341" s="12">
        <v>45.22373351967096</v>
      </c>
      <c r="F341" s="12">
        <v>5.532951226591697</v>
      </c>
      <c r="G341" s="12">
        <v>164.19985771656138</v>
      </c>
      <c r="H341" s="12">
        <v>2.9243075902892497</v>
      </c>
      <c r="I341" s="12">
        <v>10.50874920523613</v>
      </c>
      <c r="J341" s="12">
        <v>3.822716054176667</v>
      </c>
      <c r="K341" s="12">
        <v>0.5044867998199507</v>
      </c>
      <c r="L341" s="4">
        <f t="shared" si="101"/>
        <v>1382.5690383572046</v>
      </c>
      <c r="M341" s="4">
        <f t="shared" si="102"/>
        <v>96.93753052171712</v>
      </c>
      <c r="N341" s="4">
        <f t="shared" si="103"/>
        <v>2887.7415722408473</v>
      </c>
      <c r="O341" s="4">
        <f t="shared" si="104"/>
        <v>46.013185235778906</v>
      </c>
      <c r="P341" s="4">
        <f t="shared" si="105"/>
        <v>182.59958605783424</v>
      </c>
      <c r="Q341" s="4">
        <f t="shared" si="106"/>
        <v>81.16906369577794</v>
      </c>
      <c r="R341" s="4">
        <f t="shared" si="107"/>
        <v>6.248606377332138</v>
      </c>
      <c r="S341" s="5">
        <f t="shared" si="108"/>
        <v>25.834534121475922</v>
      </c>
      <c r="T341" s="5">
        <f t="shared" si="109"/>
        <v>3.6227282261298366</v>
      </c>
      <c r="U341" s="5">
        <f t="shared" si="110"/>
        <v>118.95948804287733</v>
      </c>
      <c r="V341" s="5">
        <f t="shared" si="111"/>
        <v>0.8597973562491993</v>
      </c>
      <c r="W341" s="5">
        <f t="shared" si="112"/>
        <v>3.412035931445257</v>
      </c>
      <c r="X341" s="5">
        <f t="shared" si="113"/>
        <v>1.5167162633328475</v>
      </c>
      <c r="Y341" s="5">
        <f t="shared" si="114"/>
        <v>0.11676077663266149</v>
      </c>
      <c r="Z341" s="54">
        <v>23183.09619985109</v>
      </c>
    </row>
    <row r="342" spans="1:26" ht="12.75">
      <c r="A342" s="31">
        <v>39107</v>
      </c>
      <c r="B342" s="35">
        <v>43</v>
      </c>
      <c r="C342" s="35">
        <v>24241</v>
      </c>
      <c r="D342" s="33">
        <v>4.881</v>
      </c>
      <c r="E342" s="12">
        <v>44.53151518312691</v>
      </c>
      <c r="F342" s="12">
        <v>5.203432443707238</v>
      </c>
      <c r="G342" s="12">
        <v>160.44883684332046</v>
      </c>
      <c r="H342" s="12">
        <v>2.677051833819176</v>
      </c>
      <c r="I342" s="12">
        <v>14.350053220599827</v>
      </c>
      <c r="J342" s="12">
        <v>5.5810698091944735</v>
      </c>
      <c r="K342" s="12">
        <v>0.5328319181574955</v>
      </c>
      <c r="L342" s="4">
        <f t="shared" si="101"/>
        <v>1427.1005535403315</v>
      </c>
      <c r="M342" s="4">
        <f t="shared" si="102"/>
        <v>102.14096296542436</v>
      </c>
      <c r="N342" s="4">
        <f t="shared" si="103"/>
        <v>3048.1904090841676</v>
      </c>
      <c r="O342" s="4">
        <f t="shared" si="104"/>
        <v>48.69023706959808</v>
      </c>
      <c r="P342" s="4">
        <f t="shared" si="105"/>
        <v>196.94963927843406</v>
      </c>
      <c r="Q342" s="4">
        <f t="shared" si="106"/>
        <v>86.75013350497241</v>
      </c>
      <c r="R342" s="4">
        <f t="shared" si="107"/>
        <v>6.781438295489633</v>
      </c>
      <c r="S342" s="5">
        <f t="shared" si="108"/>
        <v>26.704047320073197</v>
      </c>
      <c r="T342" s="5">
        <f t="shared" si="109"/>
        <v>3.82254369053393</v>
      </c>
      <c r="U342" s="5">
        <f t="shared" si="110"/>
        <v>125.745241907684</v>
      </c>
      <c r="V342" s="5">
        <f t="shared" si="111"/>
        <v>0.9110965527317229</v>
      </c>
      <c r="W342" s="5">
        <f t="shared" si="112"/>
        <v>3.6853412143351223</v>
      </c>
      <c r="X342" s="5">
        <f t="shared" si="113"/>
        <v>1.6232771155420769</v>
      </c>
      <c r="Y342" s="5">
        <f t="shared" si="114"/>
        <v>0.12689494702504425</v>
      </c>
      <c r="Z342" s="54">
        <v>21108.225251709708</v>
      </c>
    </row>
    <row r="343" spans="1:26" ht="12.75">
      <c r="A343" s="31">
        <v>39108</v>
      </c>
      <c r="B343" s="35">
        <v>44</v>
      </c>
      <c r="C343" s="35">
        <v>24206</v>
      </c>
      <c r="D343" s="33">
        <v>5.222</v>
      </c>
      <c r="E343" s="12">
        <v>40.892494315425125</v>
      </c>
      <c r="F343" s="12">
        <v>5.57837666590265</v>
      </c>
      <c r="G343" s="12">
        <v>147.43744657725418</v>
      </c>
      <c r="H343" s="12">
        <v>2.901987750904593</v>
      </c>
      <c r="I343" s="12">
        <v>13.779316442349044</v>
      </c>
      <c r="J343" s="12">
        <v>5.081159141457029</v>
      </c>
      <c r="K343" s="12">
        <v>0.5195884208009256</v>
      </c>
      <c r="L343" s="4">
        <f t="shared" si="101"/>
        <v>1467.9930478557567</v>
      </c>
      <c r="M343" s="4">
        <f t="shared" si="102"/>
        <v>107.71933963132702</v>
      </c>
      <c r="N343" s="4">
        <f t="shared" si="103"/>
        <v>3195.627855661422</v>
      </c>
      <c r="O343" s="4">
        <f t="shared" si="104"/>
        <v>51.59222482050268</v>
      </c>
      <c r="P343" s="4">
        <f t="shared" si="105"/>
        <v>210.72895572078312</v>
      </c>
      <c r="Q343" s="4">
        <f t="shared" si="106"/>
        <v>91.83129264642943</v>
      </c>
      <c r="R343" s="4">
        <f t="shared" si="107"/>
        <v>7.301026716290559</v>
      </c>
      <c r="S343" s="5">
        <f t="shared" si="108"/>
        <v>27.50895011597832</v>
      </c>
      <c r="T343" s="5">
        <f t="shared" si="109"/>
        <v>4.037138928924228</v>
      </c>
      <c r="U343" s="5">
        <f t="shared" si="110"/>
        <v>132.01800610019922</v>
      </c>
      <c r="V343" s="5">
        <f t="shared" si="111"/>
        <v>0.9667947276947871</v>
      </c>
      <c r="W343" s="5">
        <f t="shared" si="112"/>
        <v>3.9488826867283824</v>
      </c>
      <c r="X343" s="5">
        <f t="shared" si="113"/>
        <v>1.720840880129736</v>
      </c>
      <c r="Y343" s="5">
        <f t="shared" si="114"/>
        <v>0.13681507553951078</v>
      </c>
      <c r="Z343" s="54">
        <v>31447.575125957985</v>
      </c>
    </row>
    <row r="344" spans="1:26" ht="12.75">
      <c r="A344" s="31">
        <v>39109</v>
      </c>
      <c r="B344" s="35">
        <v>45</v>
      </c>
      <c r="C344" s="35">
        <v>24171</v>
      </c>
      <c r="D344" s="33">
        <v>5.349</v>
      </c>
      <c r="E344" s="12">
        <v>39.157179575699054</v>
      </c>
      <c r="F344" s="12">
        <v>5.446636986726184</v>
      </c>
      <c r="G344" s="12">
        <v>149.29661881534201</v>
      </c>
      <c r="H344" s="12">
        <v>2.792152569085202</v>
      </c>
      <c r="I344" s="12">
        <v>16.47410789462604</v>
      </c>
      <c r="J344" s="12">
        <v>5.147699854228092</v>
      </c>
      <c r="K344" s="12">
        <v>0.6572525301078272</v>
      </c>
      <c r="L344" s="4">
        <f t="shared" si="101"/>
        <v>1507.1502274314557</v>
      </c>
      <c r="M344" s="4">
        <f t="shared" si="102"/>
        <v>113.16597661805321</v>
      </c>
      <c r="N344" s="4">
        <f t="shared" si="103"/>
        <v>3344.924474476764</v>
      </c>
      <c r="O344" s="4">
        <f t="shared" si="104"/>
        <v>54.38437738958788</v>
      </c>
      <c r="P344" s="4">
        <f t="shared" si="105"/>
        <v>227.20306361540915</v>
      </c>
      <c r="Q344" s="4">
        <f t="shared" si="106"/>
        <v>96.97899250065753</v>
      </c>
      <c r="R344" s="4">
        <f t="shared" si="107"/>
        <v>7.958279246398386</v>
      </c>
      <c r="S344" s="5">
        <f t="shared" si="108"/>
        <v>28.283618516524278</v>
      </c>
      <c r="T344" s="5">
        <f t="shared" si="109"/>
        <v>4.247411111989486</v>
      </c>
      <c r="U344" s="5">
        <f t="shared" si="110"/>
        <v>138.3858538942023</v>
      </c>
      <c r="V344" s="5">
        <f t="shared" si="111"/>
        <v>1.0205930074848812</v>
      </c>
      <c r="W344" s="5">
        <f t="shared" si="112"/>
        <v>4.263758622148425</v>
      </c>
      <c r="X344" s="5">
        <f t="shared" si="113"/>
        <v>1.8199359148689858</v>
      </c>
      <c r="Y344" s="5">
        <f t="shared" si="114"/>
        <v>0.149347377690882</v>
      </c>
      <c r="Z344" s="54">
        <v>33379.92384095948</v>
      </c>
    </row>
    <row r="345" spans="1:26" ht="12.75">
      <c r="A345" s="31">
        <v>39110</v>
      </c>
      <c r="B345" s="35">
        <v>46</v>
      </c>
      <c r="C345" s="35">
        <v>24133</v>
      </c>
      <c r="D345" s="33">
        <v>5.421</v>
      </c>
      <c r="E345" s="13">
        <v>48.39600000000004</v>
      </c>
      <c r="F345" s="12">
        <v>5.846337852589223</v>
      </c>
      <c r="G345" s="12">
        <v>183.5928564409929</v>
      </c>
      <c r="H345" s="12">
        <v>3.103006637693288</v>
      </c>
      <c r="I345" s="12">
        <v>10.0169329546214</v>
      </c>
      <c r="J345" s="12">
        <v>0.645520504770904</v>
      </c>
      <c r="K345" s="12">
        <v>0.3400216120743896</v>
      </c>
      <c r="L345" s="4">
        <f t="shared" si="101"/>
        <v>1555.5462274314557</v>
      </c>
      <c r="M345" s="4">
        <f t="shared" si="102"/>
        <v>119.01231447064244</v>
      </c>
      <c r="N345" s="4">
        <f t="shared" si="103"/>
        <v>3528.5173309177567</v>
      </c>
      <c r="O345" s="4">
        <f t="shared" si="104"/>
        <v>57.48738402728117</v>
      </c>
      <c r="P345" s="4">
        <f t="shared" si="105"/>
        <v>237.21999657003056</v>
      </c>
      <c r="Q345" s="4">
        <f t="shared" si="106"/>
        <v>97.62451300542843</v>
      </c>
      <c r="R345" s="4">
        <f t="shared" si="107"/>
        <v>8.298300858472777</v>
      </c>
      <c r="S345" s="5">
        <f t="shared" si="108"/>
        <v>29.237797570252695</v>
      </c>
      <c r="T345" s="5">
        <f t="shared" si="109"/>
        <v>4.473872775360164</v>
      </c>
      <c r="U345" s="5">
        <f t="shared" si="110"/>
        <v>146.2113011609728</v>
      </c>
      <c r="V345" s="5">
        <f t="shared" si="111"/>
        <v>1.0805236561875746</v>
      </c>
      <c r="W345" s="5">
        <f t="shared" si="112"/>
        <v>4.458749034275303</v>
      </c>
      <c r="X345" s="5">
        <f t="shared" si="113"/>
        <v>1.8349346993437343</v>
      </c>
      <c r="Y345" s="5">
        <f t="shared" si="114"/>
        <v>0.15597353289699797</v>
      </c>
      <c r="Z345" s="54">
        <v>19578.856227255073</v>
      </c>
    </row>
    <row r="346" spans="1:26" ht="12.75">
      <c r="A346" s="31">
        <v>39111</v>
      </c>
      <c r="B346" s="35">
        <v>47</v>
      </c>
      <c r="C346" s="35">
        <v>24103</v>
      </c>
      <c r="D346" s="33">
        <v>5.45</v>
      </c>
      <c r="E346" s="13">
        <v>46.916000000000025</v>
      </c>
      <c r="F346" s="13">
        <v>4.553798400000001</v>
      </c>
      <c r="G346" s="13">
        <v>127.12594070019597</v>
      </c>
      <c r="H346" s="13">
        <v>2.5059816</v>
      </c>
      <c r="I346" s="12">
        <v>12.547000056195548</v>
      </c>
      <c r="J346" s="12">
        <v>5.491360592437206</v>
      </c>
      <c r="K346" s="12">
        <v>0.41739708507502604</v>
      </c>
      <c r="L346" s="4">
        <f t="shared" si="101"/>
        <v>1602.4622274314556</v>
      </c>
      <c r="M346" s="4">
        <f t="shared" si="102"/>
        <v>123.56611287064244</v>
      </c>
      <c r="N346" s="4">
        <f t="shared" si="103"/>
        <v>3655.6432716179525</v>
      </c>
      <c r="O346" s="4">
        <f t="shared" si="104"/>
        <v>59.99336562728117</v>
      </c>
      <c r="P346" s="4">
        <f t="shared" si="105"/>
        <v>249.7669966262261</v>
      </c>
      <c r="Q346" s="4">
        <f t="shared" si="106"/>
        <v>103.11587359786563</v>
      </c>
      <c r="R346" s="4">
        <f t="shared" si="107"/>
        <v>8.715697943547802</v>
      </c>
      <c r="S346" s="5">
        <f t="shared" si="108"/>
        <v>30.15711182686422</v>
      </c>
      <c r="T346" s="5">
        <f t="shared" si="109"/>
        <v>4.650839214879759</v>
      </c>
      <c r="U346" s="5">
        <f t="shared" si="110"/>
        <v>151.66756302609434</v>
      </c>
      <c r="V346" s="5">
        <f t="shared" si="111"/>
        <v>1.1290291934006034</v>
      </c>
      <c r="W346" s="5">
        <f t="shared" si="112"/>
        <v>4.700423585016644</v>
      </c>
      <c r="X346" s="5">
        <f t="shared" si="113"/>
        <v>1.940561766750689</v>
      </c>
      <c r="Y346" s="5">
        <f t="shared" si="114"/>
        <v>0.16402276012086808</v>
      </c>
      <c r="Z346" s="54">
        <v>21836.47511362173</v>
      </c>
    </row>
    <row r="347" spans="1:26" ht="12.75">
      <c r="A347" s="31">
        <v>39112</v>
      </c>
      <c r="B347" s="35">
        <v>48</v>
      </c>
      <c r="C347" s="35">
        <v>24050</v>
      </c>
      <c r="D347" s="33">
        <v>5.781</v>
      </c>
      <c r="E347" s="13">
        <v>45.147999999999996</v>
      </c>
      <c r="F347" s="13">
        <v>4.6459827</v>
      </c>
      <c r="G347" s="13">
        <v>128.82649523097595</v>
      </c>
      <c r="H347" s="13">
        <v>2.5873782</v>
      </c>
      <c r="I347" s="12">
        <v>12.031642916086579</v>
      </c>
      <c r="J347" s="12">
        <v>5.890250490209703</v>
      </c>
      <c r="K347" s="12">
        <v>0.6396393236041716</v>
      </c>
      <c r="L347" s="4">
        <f t="shared" si="101"/>
        <v>1647.6102274314555</v>
      </c>
      <c r="M347" s="4">
        <f t="shared" si="102"/>
        <v>128.21209557064245</v>
      </c>
      <c r="N347" s="4">
        <f t="shared" si="103"/>
        <v>3784.4697668489284</v>
      </c>
      <c r="O347" s="4">
        <f t="shared" si="104"/>
        <v>62.58074382728117</v>
      </c>
      <c r="P347" s="4">
        <f t="shared" si="105"/>
        <v>261.7986395423127</v>
      </c>
      <c r="Q347" s="4">
        <f t="shared" si="106"/>
        <v>109.00612408807534</v>
      </c>
      <c r="R347" s="4">
        <f t="shared" si="107"/>
        <v>9.355337267151974</v>
      </c>
      <c r="S347" s="5">
        <f t="shared" si="108"/>
        <v>31.075093520287247</v>
      </c>
      <c r="T347" s="5">
        <f t="shared" si="109"/>
        <v>4.83634150110964</v>
      </c>
      <c r="U347" s="5">
        <f t="shared" si="110"/>
        <v>157.3584102639887</v>
      </c>
      <c r="V347" s="5">
        <f t="shared" si="111"/>
        <v>1.1803170644513405</v>
      </c>
      <c r="W347" s="5">
        <f t="shared" si="112"/>
        <v>4.93770739693942</v>
      </c>
      <c r="X347" s="5">
        <f t="shared" si="113"/>
        <v>2.055932552447026</v>
      </c>
      <c r="Y347" s="5">
        <f t="shared" si="114"/>
        <v>0.1764482737787998</v>
      </c>
      <c r="Z347" s="54">
        <v>20641.85818498218</v>
      </c>
    </row>
    <row r="348" spans="1:26" ht="12.75">
      <c r="A348" s="31">
        <v>39113</v>
      </c>
      <c r="B348" s="35">
        <v>49</v>
      </c>
      <c r="C348" s="35">
        <v>24050</v>
      </c>
      <c r="D348" s="33">
        <v>6.042</v>
      </c>
      <c r="E348" s="13">
        <v>43.08</v>
      </c>
      <c r="F348" s="13">
        <v>4.738167</v>
      </c>
      <c r="G348" s="13">
        <v>130.40584813344395</v>
      </c>
      <c r="H348" s="13">
        <v>2.670566</v>
      </c>
      <c r="I348" s="12">
        <v>6.144902683462561</v>
      </c>
      <c r="J348" s="12">
        <v>1.355423649614722</v>
      </c>
      <c r="K348" s="12">
        <v>0.5233366631445162</v>
      </c>
      <c r="L348" s="4">
        <f t="shared" si="101"/>
        <v>1690.6902274314555</v>
      </c>
      <c r="M348" s="4">
        <f t="shared" si="102"/>
        <v>132.95026257064245</v>
      </c>
      <c r="N348" s="4">
        <f t="shared" si="103"/>
        <v>3914.8756149823726</v>
      </c>
      <c r="O348" s="4">
        <f t="shared" si="104"/>
        <v>65.25130982728116</v>
      </c>
      <c r="P348" s="4">
        <f t="shared" si="105"/>
        <v>267.9435422257752</v>
      </c>
      <c r="Q348" s="4">
        <f t="shared" si="106"/>
        <v>110.36154773769006</v>
      </c>
      <c r="R348" s="4">
        <f t="shared" si="107"/>
        <v>9.87867393029649</v>
      </c>
      <c r="S348" s="5">
        <f t="shared" si="108"/>
        <v>31.8876127718465</v>
      </c>
      <c r="T348" s="5">
        <f t="shared" si="109"/>
        <v>5.015071858797789</v>
      </c>
      <c r="U348" s="5">
        <f t="shared" si="110"/>
        <v>162.7806908516579</v>
      </c>
      <c r="V348" s="5">
        <f t="shared" si="111"/>
        <v>1.230685826929511</v>
      </c>
      <c r="W348" s="5">
        <f t="shared" si="112"/>
        <v>5.053604605139777</v>
      </c>
      <c r="X348" s="5">
        <f t="shared" si="113"/>
        <v>2.0814968005744787</v>
      </c>
      <c r="Y348" s="5">
        <f t="shared" si="114"/>
        <v>0.18631877317182902</v>
      </c>
      <c r="Z348" s="54">
        <v>20838.962963430524</v>
      </c>
    </row>
    <row r="349" spans="1:26" ht="12.75">
      <c r="A349" s="31">
        <v>39114</v>
      </c>
      <c r="B349" s="35">
        <v>50</v>
      </c>
      <c r="C349" s="35">
        <v>24050</v>
      </c>
      <c r="D349" s="33">
        <v>6.189</v>
      </c>
      <c r="E349" s="12">
        <v>44.994035822079276</v>
      </c>
      <c r="F349" s="12">
        <v>6.4682137497345</v>
      </c>
      <c r="G349" s="12">
        <v>184.35262711276206</v>
      </c>
      <c r="H349" s="12">
        <v>3.8356074065397374</v>
      </c>
      <c r="I349" s="12">
        <v>9.246646273831521</v>
      </c>
      <c r="J349" s="12">
        <v>4.495100549852012</v>
      </c>
      <c r="K349" s="12">
        <v>0.4511965980708392</v>
      </c>
      <c r="L349" s="4">
        <f t="shared" si="101"/>
        <v>1735.6842632535347</v>
      </c>
      <c r="M349" s="4">
        <f t="shared" si="102"/>
        <v>139.41847632037695</v>
      </c>
      <c r="N349" s="4">
        <f t="shared" si="103"/>
        <v>4099.228242095134</v>
      </c>
      <c r="O349" s="4">
        <f t="shared" si="104"/>
        <v>69.0869172338209</v>
      </c>
      <c r="P349" s="4">
        <f t="shared" si="105"/>
        <v>277.19018849960673</v>
      </c>
      <c r="Q349" s="4">
        <f t="shared" si="106"/>
        <v>114.85664828754207</v>
      </c>
      <c r="R349" s="4">
        <f t="shared" si="107"/>
        <v>10.329870528367328</v>
      </c>
      <c r="S349" s="5">
        <f t="shared" si="108"/>
        <v>32.736232091966876</v>
      </c>
      <c r="T349" s="5">
        <f t="shared" si="109"/>
        <v>5.259062025690062</v>
      </c>
      <c r="U349" s="5">
        <f t="shared" si="110"/>
        <v>170.44608075239643</v>
      </c>
      <c r="V349" s="5">
        <f t="shared" si="111"/>
        <v>1.303028093857013</v>
      </c>
      <c r="W349" s="5">
        <f t="shared" si="112"/>
        <v>5.228002889955161</v>
      </c>
      <c r="X349" s="5">
        <f t="shared" si="113"/>
        <v>2.16627757435464</v>
      </c>
      <c r="Y349" s="5">
        <f t="shared" si="114"/>
        <v>0.1948286599445913</v>
      </c>
      <c r="Z349" s="54">
        <v>24594.686442459504</v>
      </c>
    </row>
    <row r="350" spans="1:26" ht="12.75">
      <c r="A350" s="31">
        <v>39115</v>
      </c>
      <c r="B350" s="35">
        <v>51</v>
      </c>
      <c r="C350" s="35">
        <v>24050</v>
      </c>
      <c r="D350" s="33">
        <v>6.248</v>
      </c>
      <c r="E350" s="12">
        <v>20.775409482683333</v>
      </c>
      <c r="F350" s="12">
        <v>1.8732923649549929</v>
      </c>
      <c r="G350" s="12">
        <v>52.198086894431285</v>
      </c>
      <c r="H350" s="12">
        <v>1.7288238086974876</v>
      </c>
      <c r="I350" s="13">
        <v>10.256406267128472</v>
      </c>
      <c r="J350" s="13">
        <v>5.5448805562171355</v>
      </c>
      <c r="K350" s="13">
        <v>0.7487567778997312</v>
      </c>
      <c r="L350" s="4">
        <f t="shared" si="101"/>
        <v>1756.459672736218</v>
      </c>
      <c r="M350" s="4">
        <f t="shared" si="102"/>
        <v>141.29176868533196</v>
      </c>
      <c r="N350" s="4">
        <f t="shared" si="103"/>
        <v>4151.426328989565</v>
      </c>
      <c r="O350" s="4">
        <f t="shared" si="104"/>
        <v>70.81574104251838</v>
      </c>
      <c r="P350" s="4">
        <f t="shared" si="105"/>
        <v>287.4465947667352</v>
      </c>
      <c r="Q350" s="4">
        <f t="shared" si="106"/>
        <v>120.40152884375921</v>
      </c>
      <c r="R350" s="4">
        <f t="shared" si="107"/>
        <v>11.078627306267059</v>
      </c>
      <c r="S350" s="5">
        <f t="shared" si="108"/>
        <v>33.128071000130916</v>
      </c>
      <c r="T350" s="5">
        <f t="shared" si="109"/>
        <v>5.329725262009695</v>
      </c>
      <c r="U350" s="5">
        <f t="shared" si="110"/>
        <v>172.6164793758655</v>
      </c>
      <c r="V350" s="5">
        <f t="shared" si="111"/>
        <v>1.335634932926667</v>
      </c>
      <c r="W350" s="5">
        <f t="shared" si="112"/>
        <v>5.421445962003787</v>
      </c>
      <c r="X350" s="5">
        <f t="shared" si="113"/>
        <v>2.2708579411030843</v>
      </c>
      <c r="Y350" s="5">
        <f t="shared" si="114"/>
        <v>0.2089507420425255</v>
      </c>
      <c r="Z350" s="54">
        <v>31525.696936581437</v>
      </c>
    </row>
    <row r="351" spans="1:26" ht="12.75">
      <c r="A351" s="31">
        <v>39116</v>
      </c>
      <c r="B351" s="37" t="s">
        <v>13</v>
      </c>
      <c r="C351" s="37"/>
      <c r="D351" s="37"/>
      <c r="E351" s="14">
        <v>4.302459516865278</v>
      </c>
      <c r="F351" s="14">
        <v>0.15024708345342655</v>
      </c>
      <c r="G351" s="14">
        <v>11.742493894021584</v>
      </c>
      <c r="H351" s="14">
        <v>0.26046774668889466</v>
      </c>
      <c r="I351" s="14"/>
      <c r="J351" s="14"/>
      <c r="K351" s="14"/>
      <c r="L351" s="4">
        <f aca="true" t="shared" si="115" ref="L351:L359">L350+E351</f>
        <v>1760.7621322530833</v>
      </c>
      <c r="M351" s="4">
        <f aca="true" t="shared" si="116" ref="M351:M359">M350+F351</f>
        <v>141.44201576878538</v>
      </c>
      <c r="N351" s="4">
        <f aca="true" t="shared" si="117" ref="N351:N359">N350+G351</f>
        <v>4163.1688228835865</v>
      </c>
      <c r="O351" s="4">
        <f aca="true" t="shared" si="118" ref="O351:O359">O350+H351</f>
        <v>71.07620878920727</v>
      </c>
      <c r="P351" s="4">
        <f aca="true" t="shared" si="119" ref="P351:P359">P350+I351</f>
        <v>287.4465947667352</v>
      </c>
      <c r="Q351" s="4">
        <f aca="true" t="shared" si="120" ref="Q351:Q359">Q350+J351</f>
        <v>120.40152884375921</v>
      </c>
      <c r="R351" s="4">
        <f aca="true" t="shared" si="121" ref="R351:R359">R350+K351</f>
        <v>11.078627306267059</v>
      </c>
      <c r="S351" s="5"/>
      <c r="T351" s="5"/>
      <c r="U351" s="5"/>
      <c r="V351" s="5"/>
      <c r="W351" s="5"/>
      <c r="X351" s="5"/>
      <c r="Y351" s="5"/>
      <c r="Z351" s="54">
        <v>2565.012137479819</v>
      </c>
    </row>
    <row r="352" spans="1:26" ht="12.75">
      <c r="A352" s="31">
        <v>39117</v>
      </c>
      <c r="B352" s="37" t="s">
        <v>13</v>
      </c>
      <c r="C352" s="37"/>
      <c r="D352" s="37"/>
      <c r="E352" s="14">
        <v>22.100979258010902</v>
      </c>
      <c r="F352" s="14">
        <v>0.4903250235226965</v>
      </c>
      <c r="G352" s="14">
        <v>30.723334452496395</v>
      </c>
      <c r="H352" s="14">
        <v>0.7299171398036473</v>
      </c>
      <c r="I352" s="14"/>
      <c r="J352" s="14"/>
      <c r="K352" s="14"/>
      <c r="L352" s="4">
        <f t="shared" si="115"/>
        <v>1782.8631115110943</v>
      </c>
      <c r="M352" s="4">
        <f t="shared" si="116"/>
        <v>141.93234079230808</v>
      </c>
      <c r="N352" s="4">
        <f t="shared" si="117"/>
        <v>4193.892157336083</v>
      </c>
      <c r="O352" s="4">
        <f t="shared" si="118"/>
        <v>71.80612592901092</v>
      </c>
      <c r="P352" s="4">
        <f t="shared" si="119"/>
        <v>287.4465947667352</v>
      </c>
      <c r="Q352" s="4">
        <f t="shared" si="120"/>
        <v>120.40152884375921</v>
      </c>
      <c r="R352" s="4">
        <f t="shared" si="121"/>
        <v>11.078627306267059</v>
      </c>
      <c r="S352" s="5"/>
      <c r="T352" s="5"/>
      <c r="U352" s="5"/>
      <c r="V352" s="5"/>
      <c r="W352" s="5"/>
      <c r="X352" s="5"/>
      <c r="Y352" s="5"/>
      <c r="Z352" s="54">
        <v>9299.78943267799</v>
      </c>
    </row>
    <row r="353" spans="1:26" ht="12.75">
      <c r="A353" s="31">
        <v>39118</v>
      </c>
      <c r="B353" s="37" t="s">
        <v>13</v>
      </c>
      <c r="C353" s="37"/>
      <c r="D353" s="37"/>
      <c r="E353" s="14">
        <v>14.70734704905632</v>
      </c>
      <c r="F353" s="14">
        <v>0.7929286918754559</v>
      </c>
      <c r="G353" s="14">
        <v>24.447899740285823</v>
      </c>
      <c r="H353" s="14">
        <v>0.49290940373613423</v>
      </c>
      <c r="I353" s="14"/>
      <c r="J353" s="14"/>
      <c r="K353" s="14"/>
      <c r="L353" s="4">
        <f t="shared" si="115"/>
        <v>1797.5704585601507</v>
      </c>
      <c r="M353" s="4">
        <f t="shared" si="116"/>
        <v>142.72526948418354</v>
      </c>
      <c r="N353" s="4">
        <f t="shared" si="117"/>
        <v>4218.340057076369</v>
      </c>
      <c r="O353" s="4">
        <f t="shared" si="118"/>
        <v>72.29903533274705</v>
      </c>
      <c r="P353" s="4">
        <f t="shared" si="119"/>
        <v>287.4465947667352</v>
      </c>
      <c r="Q353" s="4">
        <f t="shared" si="120"/>
        <v>120.40152884375921</v>
      </c>
      <c r="R353" s="4">
        <f t="shared" si="121"/>
        <v>11.078627306267059</v>
      </c>
      <c r="S353" s="5"/>
      <c r="T353" s="5"/>
      <c r="U353" s="5"/>
      <c r="V353" s="5"/>
      <c r="W353" s="5"/>
      <c r="X353" s="5"/>
      <c r="Y353" s="5"/>
      <c r="Z353" s="54">
        <v>13815.627664560034</v>
      </c>
    </row>
    <row r="354" spans="1:25" ht="12.75">
      <c r="A354" s="31">
        <v>39119</v>
      </c>
      <c r="B354" s="37" t="s">
        <v>13</v>
      </c>
      <c r="C354" s="37"/>
      <c r="D354" s="37"/>
      <c r="E354" s="14"/>
      <c r="F354" s="14"/>
      <c r="G354" s="14"/>
      <c r="H354" s="14"/>
      <c r="I354" s="14"/>
      <c r="J354" s="14"/>
      <c r="K354" s="14"/>
      <c r="L354" s="4">
        <f t="shared" si="115"/>
        <v>1797.5704585601507</v>
      </c>
      <c r="M354" s="4">
        <f t="shared" si="116"/>
        <v>142.72526948418354</v>
      </c>
      <c r="N354" s="4">
        <f t="shared" si="117"/>
        <v>4218.340057076369</v>
      </c>
      <c r="O354" s="4">
        <f t="shared" si="118"/>
        <v>72.29903533274705</v>
      </c>
      <c r="P354" s="4">
        <f t="shared" si="119"/>
        <v>287.4465947667352</v>
      </c>
      <c r="Q354" s="4">
        <f t="shared" si="120"/>
        <v>120.40152884375921</v>
      </c>
      <c r="R354" s="4">
        <f t="shared" si="121"/>
        <v>11.078627306267059</v>
      </c>
      <c r="S354" s="5"/>
      <c r="T354" s="5"/>
      <c r="U354" s="5"/>
      <c r="V354" s="5"/>
      <c r="W354" s="5"/>
      <c r="X354" s="5"/>
      <c r="Y354" s="5"/>
    </row>
    <row r="355" spans="1:26" ht="12.75">
      <c r="A355" s="31">
        <v>39120</v>
      </c>
      <c r="B355" s="37" t="s">
        <v>13</v>
      </c>
      <c r="C355" s="37"/>
      <c r="D355" s="37"/>
      <c r="E355" s="14">
        <v>2.30504940358658</v>
      </c>
      <c r="F355" s="14">
        <v>0.139243630115724</v>
      </c>
      <c r="G355" s="14">
        <v>2.5665131022666245</v>
      </c>
      <c r="H355" s="14">
        <v>0.06209545468366257</v>
      </c>
      <c r="I355" s="14"/>
      <c r="J355" s="14"/>
      <c r="K355" s="14"/>
      <c r="L355" s="4">
        <f t="shared" si="115"/>
        <v>1799.8755079637372</v>
      </c>
      <c r="M355" s="4">
        <f t="shared" si="116"/>
        <v>142.86451311429926</v>
      </c>
      <c r="N355" s="4">
        <f t="shared" si="117"/>
        <v>4220.906570178636</v>
      </c>
      <c r="O355" s="4">
        <f t="shared" si="118"/>
        <v>72.36113078743071</v>
      </c>
      <c r="P355" s="4">
        <f t="shared" si="119"/>
        <v>287.4465947667352</v>
      </c>
      <c r="Q355" s="4">
        <f t="shared" si="120"/>
        <v>120.40152884375921</v>
      </c>
      <c r="R355" s="4">
        <f t="shared" si="121"/>
        <v>11.078627306267059</v>
      </c>
      <c r="S355" s="5"/>
      <c r="T355" s="5"/>
      <c r="U355" s="5"/>
      <c r="V355" s="5"/>
      <c r="W355" s="5"/>
      <c r="X355" s="5"/>
      <c r="Y355" s="5"/>
      <c r="Z355" s="54">
        <v>2950.4187505007885</v>
      </c>
    </row>
    <row r="356" spans="1:26" ht="12.75">
      <c r="A356" s="31">
        <v>39121</v>
      </c>
      <c r="B356" s="37" t="s">
        <v>13</v>
      </c>
      <c r="C356" s="37"/>
      <c r="D356" s="37"/>
      <c r="E356" s="14">
        <v>0.6093509416132673</v>
      </c>
      <c r="F356" s="14">
        <v>0.3531185501370853</v>
      </c>
      <c r="G356" s="14">
        <v>2.4568811760842193</v>
      </c>
      <c r="H356" s="14">
        <v>0.0543544124543821</v>
      </c>
      <c r="I356" s="14"/>
      <c r="J356" s="14"/>
      <c r="K356" s="14"/>
      <c r="L356" s="4">
        <f t="shared" si="115"/>
        <v>1800.4848589053504</v>
      </c>
      <c r="M356" s="4">
        <f t="shared" si="116"/>
        <v>143.21763166443634</v>
      </c>
      <c r="N356" s="4">
        <f t="shared" si="117"/>
        <v>4223.36345135472</v>
      </c>
      <c r="O356" s="4">
        <f t="shared" si="118"/>
        <v>72.4154851998851</v>
      </c>
      <c r="P356" s="4">
        <f t="shared" si="119"/>
        <v>287.4465947667352</v>
      </c>
      <c r="Q356" s="4">
        <f t="shared" si="120"/>
        <v>120.40152884375921</v>
      </c>
      <c r="R356" s="4">
        <f t="shared" si="121"/>
        <v>11.078627306267059</v>
      </c>
      <c r="S356" s="5"/>
      <c r="T356" s="5"/>
      <c r="U356" s="5"/>
      <c r="V356" s="5"/>
      <c r="W356" s="5"/>
      <c r="X356" s="5"/>
      <c r="Y356" s="5"/>
      <c r="Z356" s="54">
        <v>8819.637059614248</v>
      </c>
    </row>
    <row r="357" spans="1:26" ht="12.75">
      <c r="A357" s="31">
        <v>39122</v>
      </c>
      <c r="B357" s="37" t="s">
        <v>13</v>
      </c>
      <c r="C357" s="37"/>
      <c r="D357" s="37"/>
      <c r="E357" s="14">
        <v>0.5056247161367977</v>
      </c>
      <c r="F357" s="14">
        <v>0.589986892874414</v>
      </c>
      <c r="G357" s="14">
        <v>3.3042184932822436</v>
      </c>
      <c r="H357" s="14"/>
      <c r="I357" s="14">
        <v>0.35651037576169975</v>
      </c>
      <c r="J357" s="14">
        <v>0.1228405030691741</v>
      </c>
      <c r="K357" s="14">
        <v>0.03034543645948844</v>
      </c>
      <c r="L357" s="4">
        <f t="shared" si="115"/>
        <v>1800.990483621487</v>
      </c>
      <c r="M357" s="4">
        <f t="shared" si="116"/>
        <v>143.80761855731075</v>
      </c>
      <c r="N357" s="4">
        <f t="shared" si="117"/>
        <v>4226.667669848002</v>
      </c>
      <c r="O357" s="4">
        <f t="shared" si="118"/>
        <v>72.4154851998851</v>
      </c>
      <c r="P357" s="4">
        <f t="shared" si="119"/>
        <v>287.80310514249686</v>
      </c>
      <c r="Q357" s="4">
        <f t="shared" si="120"/>
        <v>120.52436934682838</v>
      </c>
      <c r="R357" s="4">
        <f t="shared" si="121"/>
        <v>11.108972742726547</v>
      </c>
      <c r="S357" s="5"/>
      <c r="T357" s="5"/>
      <c r="U357" s="5"/>
      <c r="V357" s="5"/>
      <c r="W357" s="5"/>
      <c r="X357" s="5"/>
      <c r="Y357" s="5"/>
      <c r="Z357" s="54">
        <v>7064.616903716118</v>
      </c>
    </row>
    <row r="358" spans="1:26" ht="12.75">
      <c r="A358" s="31">
        <v>39123</v>
      </c>
      <c r="B358" s="37" t="s">
        <v>13</v>
      </c>
      <c r="C358" s="37"/>
      <c r="D358" s="37"/>
      <c r="E358" s="14">
        <v>0.5322186657503368</v>
      </c>
      <c r="F358" s="14">
        <v>0.8554768350069121</v>
      </c>
      <c r="G358" s="14">
        <v>4.198280120622895</v>
      </c>
      <c r="H358" s="14"/>
      <c r="I358" s="14">
        <v>0.08241118963841429</v>
      </c>
      <c r="J358" s="14">
        <v>0.0341179549029898</v>
      </c>
      <c r="K358" s="14">
        <v>0.009532640033559832</v>
      </c>
      <c r="L358" s="4">
        <f t="shared" si="115"/>
        <v>1801.5227022872375</v>
      </c>
      <c r="M358" s="4">
        <f t="shared" si="116"/>
        <v>144.66309539231767</v>
      </c>
      <c r="N358" s="4">
        <f t="shared" si="117"/>
        <v>4230.8659499686255</v>
      </c>
      <c r="O358" s="4">
        <f t="shared" si="118"/>
        <v>72.4154851998851</v>
      </c>
      <c r="P358" s="4">
        <f t="shared" si="119"/>
        <v>287.8855163321353</v>
      </c>
      <c r="Q358" s="4">
        <f t="shared" si="120"/>
        <v>120.55848730173138</v>
      </c>
      <c r="R358" s="4">
        <f t="shared" si="121"/>
        <v>11.118505382760107</v>
      </c>
      <c r="S358" s="5"/>
      <c r="T358" s="5"/>
      <c r="U358" s="5"/>
      <c r="V358" s="5"/>
      <c r="W358" s="5"/>
      <c r="X358" s="5"/>
      <c r="Y358" s="5"/>
      <c r="Z358" s="54">
        <v>11205.10107966334</v>
      </c>
    </row>
    <row r="359" spans="1:26" ht="12.75">
      <c r="A359" s="31">
        <v>39124</v>
      </c>
      <c r="B359" s="37" t="s">
        <v>13</v>
      </c>
      <c r="C359" s="37"/>
      <c r="D359" s="37"/>
      <c r="E359" s="14">
        <v>0.28611947956031025</v>
      </c>
      <c r="F359" s="14">
        <v>0.30552780563568244</v>
      </c>
      <c r="G359" s="14">
        <v>1.8091277630017562</v>
      </c>
      <c r="H359" s="14"/>
      <c r="I359" s="14">
        <v>0.023865559275658994</v>
      </c>
      <c r="J359" s="14">
        <v>0.015831029523529144</v>
      </c>
      <c r="K359" s="14">
        <v>0.005269294435814311</v>
      </c>
      <c r="L359" s="4">
        <f t="shared" si="115"/>
        <v>1801.8088217667978</v>
      </c>
      <c r="M359" s="4">
        <f t="shared" si="116"/>
        <v>144.96862319795335</v>
      </c>
      <c r="N359" s="4">
        <f t="shared" si="117"/>
        <v>4232.675077731627</v>
      </c>
      <c r="O359" s="4">
        <f t="shared" si="118"/>
        <v>72.4154851998851</v>
      </c>
      <c r="P359" s="4">
        <f t="shared" si="119"/>
        <v>287.90938189141093</v>
      </c>
      <c r="Q359" s="4">
        <f t="shared" si="120"/>
        <v>120.5743183312549</v>
      </c>
      <c r="R359" s="4">
        <f t="shared" si="121"/>
        <v>11.123774677195922</v>
      </c>
      <c r="S359" s="5"/>
      <c r="T359" s="5"/>
      <c r="U359" s="5"/>
      <c r="V359" s="5"/>
      <c r="W359" s="5"/>
      <c r="X359" s="5"/>
      <c r="Y359" s="5"/>
      <c r="Z359" s="54">
        <v>3265.2954141028526</v>
      </c>
    </row>
    <row r="360" spans="1:26" ht="12.75">
      <c r="A360" s="31">
        <v>39125</v>
      </c>
      <c r="B360" s="35">
        <v>1</v>
      </c>
      <c r="C360" s="35">
        <v>26013</v>
      </c>
      <c r="D360" s="33">
        <v>0.09</v>
      </c>
      <c r="E360" s="12">
        <v>0.39397400724471404</v>
      </c>
      <c r="F360" s="12">
        <v>0.46083289179044795</v>
      </c>
      <c r="G360" s="12">
        <v>2.4860158509916963</v>
      </c>
      <c r="H360" s="12">
        <v>0.2151733577590647</v>
      </c>
      <c r="I360" s="12">
        <v>0.11281085453805521</v>
      </c>
      <c r="J360" s="12">
        <v>0.07548128316569408</v>
      </c>
      <c r="K360" s="12">
        <v>0.007795871272713406</v>
      </c>
      <c r="L360" s="4">
        <f aca="true" t="shared" si="122" ref="L360:R360">E360</f>
        <v>0.39397400724471404</v>
      </c>
      <c r="M360" s="4">
        <f t="shared" si="122"/>
        <v>0.46083289179044795</v>
      </c>
      <c r="N360" s="4">
        <f t="shared" si="122"/>
        <v>2.4860158509916963</v>
      </c>
      <c r="O360" s="4">
        <f t="shared" si="122"/>
        <v>0.2151733577590647</v>
      </c>
      <c r="P360" s="4">
        <f t="shared" si="122"/>
        <v>0.11281085453805521</v>
      </c>
      <c r="Q360" s="4">
        <f t="shared" si="122"/>
        <v>0.07548128316569408</v>
      </c>
      <c r="R360" s="4">
        <f t="shared" si="122"/>
        <v>0.007795871272713406</v>
      </c>
      <c r="S360" s="5">
        <f t="shared" si="108"/>
        <v>0.006869896193680171</v>
      </c>
      <c r="T360" s="5">
        <f t="shared" si="109"/>
        <v>0.01607148731143253</v>
      </c>
      <c r="U360" s="5">
        <f t="shared" si="110"/>
        <v>0.09556821016382949</v>
      </c>
      <c r="V360" s="5">
        <f t="shared" si="111"/>
        <v>0.003752071467324482</v>
      </c>
      <c r="W360" s="5">
        <f t="shared" si="112"/>
        <v>0.0019671319578080902</v>
      </c>
      <c r="X360" s="5">
        <f t="shared" si="113"/>
        <v>0.001316199978624489</v>
      </c>
      <c r="Y360" s="5">
        <f t="shared" si="114"/>
        <v>0.00013593999958877489</v>
      </c>
      <c r="Z360" s="54">
        <v>5261.438665541493</v>
      </c>
    </row>
    <row r="361" spans="1:26" ht="12.75">
      <c r="A361" s="31">
        <v>39126</v>
      </c>
      <c r="B361" s="35">
        <v>2</v>
      </c>
      <c r="C361" s="35">
        <v>25992</v>
      </c>
      <c r="D361" s="33">
        <v>0.101</v>
      </c>
      <c r="E361" s="12">
        <v>0.39052967481533507</v>
      </c>
      <c r="F361" s="12">
        <v>0.5403587703172403</v>
      </c>
      <c r="G361" s="12">
        <v>2.158186287051709</v>
      </c>
      <c r="H361" s="12">
        <v>0.23531992348538866</v>
      </c>
      <c r="I361" s="12">
        <v>0.12415092140377366</v>
      </c>
      <c r="J361" s="12">
        <v>0.07101787676201426</v>
      </c>
      <c r="K361" s="12">
        <v>0.007096163727161822</v>
      </c>
      <c r="L361" s="4">
        <f aca="true" t="shared" si="123" ref="L361:R362">L360+E361</f>
        <v>0.7845036820600491</v>
      </c>
      <c r="M361" s="4">
        <f t="shared" si="123"/>
        <v>1.0011916621076882</v>
      </c>
      <c r="N361" s="4">
        <f t="shared" si="123"/>
        <v>4.644202138043405</v>
      </c>
      <c r="O361" s="4">
        <f t="shared" si="123"/>
        <v>0.45049328124445337</v>
      </c>
      <c r="P361" s="4">
        <f t="shared" si="123"/>
        <v>0.23696177594182888</v>
      </c>
      <c r="Q361" s="4">
        <f t="shared" si="123"/>
        <v>0.14649915992770834</v>
      </c>
      <c r="R361" s="4">
        <f t="shared" si="123"/>
        <v>0.014892034999875228</v>
      </c>
      <c r="S361" s="5">
        <f t="shared" si="108"/>
        <v>0.01369078447916429</v>
      </c>
      <c r="T361" s="5">
        <f t="shared" si="109"/>
        <v>0.03494463973007444</v>
      </c>
      <c r="U361" s="5">
        <f t="shared" si="110"/>
        <v>0.17867813704383678</v>
      </c>
      <c r="V361" s="5">
        <f t="shared" si="111"/>
        <v>0.0078617941048201</v>
      </c>
      <c r="W361" s="5">
        <f t="shared" si="112"/>
        <v>0.004135344012281225</v>
      </c>
      <c r="X361" s="5">
        <f t="shared" si="113"/>
        <v>0.002556633538904606</v>
      </c>
      <c r="Y361" s="5">
        <f t="shared" si="114"/>
        <v>0.00025988869944380594</v>
      </c>
      <c r="Z361" s="54">
        <v>5204.826142329499</v>
      </c>
    </row>
    <row r="362" spans="1:26" ht="12.75">
      <c r="A362" s="31">
        <v>39127</v>
      </c>
      <c r="B362" s="35">
        <v>3</v>
      </c>
      <c r="C362" s="35">
        <v>25958</v>
      </c>
      <c r="D362" s="33">
        <v>0.137</v>
      </c>
      <c r="E362" s="12">
        <v>0.31656723127281566</v>
      </c>
      <c r="F362" s="12">
        <v>0.768067324689112</v>
      </c>
      <c r="G362" s="12">
        <v>2.8358750380854088</v>
      </c>
      <c r="H362" s="12">
        <v>0.22668522630297375</v>
      </c>
      <c r="I362" s="12">
        <v>0.16489167640231608</v>
      </c>
      <c r="J362" s="12">
        <v>0.08459004758313579</v>
      </c>
      <c r="K362" s="12">
        <v>0.007880707001708134</v>
      </c>
      <c r="L362" s="4">
        <f t="shared" si="123"/>
        <v>1.1010709133328647</v>
      </c>
      <c r="M362" s="4">
        <f t="shared" si="123"/>
        <v>1.7692589867968</v>
      </c>
      <c r="N362" s="4">
        <f t="shared" si="123"/>
        <v>7.480077176128814</v>
      </c>
      <c r="O362" s="4">
        <f t="shared" si="123"/>
        <v>0.6771785075474271</v>
      </c>
      <c r="P362" s="4">
        <f t="shared" si="123"/>
        <v>0.40185345234414493</v>
      </c>
      <c r="Q362" s="4">
        <f t="shared" si="123"/>
        <v>0.23108920751084414</v>
      </c>
      <c r="R362" s="4">
        <f t="shared" si="123"/>
        <v>0.022772742001583364</v>
      </c>
      <c r="S362" s="5">
        <f t="shared" si="108"/>
        <v>0.019240533411194524</v>
      </c>
      <c r="T362" s="5">
        <f t="shared" si="109"/>
        <v>0.061833413699902036</v>
      </c>
      <c r="U362" s="5">
        <f t="shared" si="110"/>
        <v>0.28816076647387373</v>
      </c>
      <c r="V362" s="5">
        <f t="shared" si="111"/>
        <v>0.011833275715521726</v>
      </c>
      <c r="W362" s="5">
        <f t="shared" si="112"/>
        <v>0.007022140611114268</v>
      </c>
      <c r="X362" s="5">
        <f t="shared" si="113"/>
        <v>0.0040381410172940484</v>
      </c>
      <c r="Y362" s="5">
        <f t="shared" si="114"/>
        <v>0.00039793958594337833</v>
      </c>
      <c r="Z362" s="54">
        <v>5114.044433334912</v>
      </c>
    </row>
    <row r="363" spans="1:26" ht="12.75">
      <c r="A363" s="31">
        <v>39128</v>
      </c>
      <c r="B363" s="35">
        <v>4</v>
      </c>
      <c r="C363" s="35">
        <v>25926</v>
      </c>
      <c r="D363" s="33">
        <v>0.175</v>
      </c>
      <c r="E363" s="12">
        <v>0.33192390255727994</v>
      </c>
      <c r="F363" s="12">
        <v>0.9481100723027712</v>
      </c>
      <c r="G363" s="12">
        <v>3.522439426625735</v>
      </c>
      <c r="H363" s="12">
        <v>0.32106961968846104</v>
      </c>
      <c r="I363" s="12">
        <v>0.21539084307073775</v>
      </c>
      <c r="J363" s="12">
        <v>0.11781108946641441</v>
      </c>
      <c r="K363" s="9">
        <v>0.019679938358757254</v>
      </c>
      <c r="L363" s="4">
        <f aca="true" t="shared" si="124" ref="L363:L381">L362+E363</f>
        <v>1.4329948158901447</v>
      </c>
      <c r="M363" s="4">
        <f aca="true" t="shared" si="125" ref="M363:M381">M362+F363</f>
        <v>2.717369059099571</v>
      </c>
      <c r="N363" s="4">
        <f aca="true" t="shared" si="126" ref="N363:N381">N362+G363</f>
        <v>11.00251660275455</v>
      </c>
      <c r="O363" s="4">
        <f aca="true" t="shared" si="127" ref="O363:O381">O362+H363</f>
        <v>0.9982481272358882</v>
      </c>
      <c r="P363" s="4">
        <f aca="true" t="shared" si="128" ref="P363:P381">P362+I363</f>
        <v>0.6172442954148827</v>
      </c>
      <c r="Q363" s="4">
        <f aca="true" t="shared" si="129" ref="Q363:Q381">Q362+J363</f>
        <v>0.34890029697725855</v>
      </c>
      <c r="R363" s="4">
        <f aca="true" t="shared" si="130" ref="R363:R381">R362+K363</f>
        <v>0.04245268036034062</v>
      </c>
      <c r="S363" s="5">
        <f t="shared" si="108"/>
        <v>0.025071605665654927</v>
      </c>
      <c r="T363" s="5">
        <f t="shared" si="109"/>
        <v>0.09508590644199379</v>
      </c>
      <c r="U363" s="5">
        <f t="shared" si="110"/>
        <v>0.4243815707303306</v>
      </c>
      <c r="V363" s="5">
        <f t="shared" si="111"/>
        <v>0.01746529933326386</v>
      </c>
      <c r="W363" s="5">
        <f t="shared" si="112"/>
        <v>0.010799275337506395</v>
      </c>
      <c r="X363" s="5">
        <f t="shared" si="113"/>
        <v>0.00610434215493653</v>
      </c>
      <c r="Y363" s="5">
        <f t="shared" si="114"/>
        <v>0.0007427499734417381</v>
      </c>
      <c r="Z363" s="54">
        <v>5775.54497240881</v>
      </c>
    </row>
    <row r="364" spans="1:26" ht="12.75">
      <c r="A364" s="31">
        <v>39129</v>
      </c>
      <c r="B364" s="35">
        <v>5</v>
      </c>
      <c r="C364" s="35">
        <v>25887</v>
      </c>
      <c r="D364" s="33">
        <v>0.2678962</v>
      </c>
      <c r="E364" s="12">
        <v>0.31579371876423146</v>
      </c>
      <c r="F364" s="12">
        <v>1.0039205847858694</v>
      </c>
      <c r="G364" s="12">
        <v>3.8498633845066745</v>
      </c>
      <c r="H364" s="12">
        <v>0.3469519426083725</v>
      </c>
      <c r="I364" s="12">
        <v>0.22971258601694192</v>
      </c>
      <c r="J364" s="12">
        <v>0.12027472017928006</v>
      </c>
      <c r="K364" s="9">
        <v>0.022800485383060325</v>
      </c>
      <c r="L364" s="4">
        <f t="shared" si="124"/>
        <v>1.7487885346543761</v>
      </c>
      <c r="M364" s="4">
        <f t="shared" si="125"/>
        <v>3.7212896438854406</v>
      </c>
      <c r="N364" s="4">
        <f t="shared" si="126"/>
        <v>14.852379987261225</v>
      </c>
      <c r="O364" s="4">
        <f t="shared" si="127"/>
        <v>1.3452000698442608</v>
      </c>
      <c r="P364" s="4">
        <f t="shared" si="128"/>
        <v>0.8469568814318246</v>
      </c>
      <c r="Q364" s="4">
        <f t="shared" si="129"/>
        <v>0.46917501715653864</v>
      </c>
      <c r="R364" s="4">
        <f t="shared" si="130"/>
        <v>0.06525316574340094</v>
      </c>
      <c r="S364" s="5">
        <f t="shared" si="108"/>
        <v>0.03064281219605304</v>
      </c>
      <c r="T364" s="5">
        <f t="shared" si="109"/>
        <v>0.13041117027592505</v>
      </c>
      <c r="U364" s="5">
        <f t="shared" si="110"/>
        <v>0.5737389418341726</v>
      </c>
      <c r="V364" s="5">
        <f t="shared" si="111"/>
        <v>0.023571010610783667</v>
      </c>
      <c r="W364" s="5">
        <f t="shared" si="112"/>
        <v>0.014840639758082266</v>
      </c>
      <c r="X364" s="5">
        <f t="shared" si="113"/>
        <v>0.00822102938858137</v>
      </c>
      <c r="Y364" s="5">
        <f t="shared" si="114"/>
        <v>0.0011433861004058667</v>
      </c>
      <c r="Z364" s="54">
        <v>5984.081725747563</v>
      </c>
    </row>
    <row r="365" spans="1:26" ht="12.75">
      <c r="A365" s="31">
        <v>39130</v>
      </c>
      <c r="B365" s="35">
        <v>6</v>
      </c>
      <c r="C365" s="35">
        <v>25852</v>
      </c>
      <c r="D365" s="33">
        <v>0.3109844</v>
      </c>
      <c r="E365" s="12">
        <v>0.38220953222679394</v>
      </c>
      <c r="F365" s="12">
        <v>0.9360156677161716</v>
      </c>
      <c r="G365" s="12">
        <v>3.6428301900893874</v>
      </c>
      <c r="H365" s="12">
        <v>0.4065937003629754</v>
      </c>
      <c r="I365" s="12">
        <v>0.27490691123073674</v>
      </c>
      <c r="J365" s="12">
        <v>0.13182735152844602</v>
      </c>
      <c r="K365" s="12">
        <v>0.01437699705314187</v>
      </c>
      <c r="L365" s="4">
        <f t="shared" si="124"/>
        <v>2.13099806688117</v>
      </c>
      <c r="M365" s="4">
        <f t="shared" si="125"/>
        <v>4.657305311601612</v>
      </c>
      <c r="N365" s="4">
        <f t="shared" si="126"/>
        <v>18.49521017735061</v>
      </c>
      <c r="O365" s="4">
        <f t="shared" si="127"/>
        <v>1.7517937702072361</v>
      </c>
      <c r="P365" s="4">
        <f t="shared" si="128"/>
        <v>1.1218637926625612</v>
      </c>
      <c r="Q365" s="4">
        <f t="shared" si="129"/>
        <v>0.6010023686849847</v>
      </c>
      <c r="R365" s="4">
        <f t="shared" si="130"/>
        <v>0.07963016279654281</v>
      </c>
      <c r="S365" s="5">
        <f t="shared" si="108"/>
        <v>0.03739055868549043</v>
      </c>
      <c r="T365" s="5">
        <f t="shared" si="109"/>
        <v>0.16343444912134392</v>
      </c>
      <c r="U365" s="5">
        <f t="shared" si="110"/>
        <v>0.7154266663063056</v>
      </c>
      <c r="V365" s="5">
        <f t="shared" si="111"/>
        <v>0.030737028244081786</v>
      </c>
      <c r="W365" s="5">
        <f t="shared" si="112"/>
        <v>0.019684257169725276</v>
      </c>
      <c r="X365" s="5">
        <f t="shared" si="113"/>
        <v>0.01054520634517674</v>
      </c>
      <c r="Y365" s="5">
        <f t="shared" si="114"/>
        <v>0.0013971933252557565</v>
      </c>
      <c r="Z365" s="54">
        <v>6233.379766336723</v>
      </c>
    </row>
    <row r="366" spans="1:26" ht="12.75">
      <c r="A366" s="31">
        <v>39131</v>
      </c>
      <c r="B366" s="35">
        <v>7</v>
      </c>
      <c r="C366" s="35">
        <v>25821</v>
      </c>
      <c r="D366" s="33">
        <v>0.35500929999999997</v>
      </c>
      <c r="E366" s="12">
        <v>0.4053250675817276</v>
      </c>
      <c r="F366" s="12">
        <v>1.1421691032418377</v>
      </c>
      <c r="G366" s="12">
        <v>4.3396292295922105</v>
      </c>
      <c r="H366" s="12">
        <v>0.4636984101464247</v>
      </c>
      <c r="I366" s="12">
        <v>0.4438900079382235</v>
      </c>
      <c r="J366" s="12">
        <v>0.2091749063420064</v>
      </c>
      <c r="K366" s="12">
        <v>0.015829649956401036</v>
      </c>
      <c r="L366" s="4">
        <f t="shared" si="124"/>
        <v>2.5363231344628976</v>
      </c>
      <c r="M366" s="4">
        <f t="shared" si="125"/>
        <v>5.79947441484345</v>
      </c>
      <c r="N366" s="4">
        <f t="shared" si="126"/>
        <v>22.83483940694282</v>
      </c>
      <c r="O366" s="4">
        <f t="shared" si="127"/>
        <v>2.2154921803536607</v>
      </c>
      <c r="P366" s="4">
        <f t="shared" si="128"/>
        <v>1.5657538006007847</v>
      </c>
      <c r="Q366" s="4">
        <f t="shared" si="129"/>
        <v>0.8101772750269911</v>
      </c>
      <c r="R366" s="4">
        <f t="shared" si="130"/>
        <v>0.09545981275294385</v>
      </c>
      <c r="S366" s="5">
        <f t="shared" si="108"/>
        <v>0.04455583338338447</v>
      </c>
      <c r="T366" s="5">
        <f t="shared" si="109"/>
        <v>0.20375985396173574</v>
      </c>
      <c r="U366" s="5">
        <f t="shared" si="110"/>
        <v>0.8843514738756368</v>
      </c>
      <c r="V366" s="5">
        <f t="shared" si="111"/>
        <v>0.03891976503653695</v>
      </c>
      <c r="W366" s="5">
        <f t="shared" si="112"/>
        <v>0.027505748187619226</v>
      </c>
      <c r="X366" s="5">
        <f t="shared" si="113"/>
        <v>0.014232462412464397</v>
      </c>
      <c r="Y366" s="5">
        <f t="shared" si="114"/>
        <v>0.0016769517472110039</v>
      </c>
      <c r="Z366" s="54">
        <v>7432.166341760726</v>
      </c>
    </row>
    <row r="367" spans="1:26" ht="12.75">
      <c r="A367" s="31">
        <v>39132</v>
      </c>
      <c r="B367" s="35">
        <v>8</v>
      </c>
      <c r="C367" s="35">
        <v>25802</v>
      </c>
      <c r="D367" s="33">
        <v>0.43837560000000003</v>
      </c>
      <c r="E367" s="12">
        <v>0.5959733501642382</v>
      </c>
      <c r="F367" s="12">
        <v>1.0354252774832047</v>
      </c>
      <c r="G367" s="12">
        <v>4.124950382990467</v>
      </c>
      <c r="H367" s="12">
        <v>0.4656475054206601</v>
      </c>
      <c r="I367" s="12">
        <v>0.5602109354315795</v>
      </c>
      <c r="J367" s="12">
        <v>0.25940714061561565</v>
      </c>
      <c r="K367" s="12">
        <v>0.01994320231089246</v>
      </c>
      <c r="L367" s="4">
        <f t="shared" si="124"/>
        <v>3.132296484627136</v>
      </c>
      <c r="M367" s="4">
        <f t="shared" si="125"/>
        <v>6.834899692326655</v>
      </c>
      <c r="N367" s="4">
        <f t="shared" si="126"/>
        <v>26.959789789933286</v>
      </c>
      <c r="O367" s="4">
        <f t="shared" si="127"/>
        <v>2.681139685774321</v>
      </c>
      <c r="P367" s="4">
        <f t="shared" si="128"/>
        <v>2.125964736032364</v>
      </c>
      <c r="Q367" s="4">
        <f t="shared" si="129"/>
        <v>1.0695844156426069</v>
      </c>
      <c r="R367" s="4">
        <f t="shared" si="130"/>
        <v>0.11540301506383631</v>
      </c>
      <c r="S367" s="5">
        <f t="shared" si="108"/>
        <v>0.05506587417358612</v>
      </c>
      <c r="T367" s="5">
        <f t="shared" si="109"/>
        <v>0.2403155182109426</v>
      </c>
      <c r="U367" s="5">
        <f t="shared" si="110"/>
        <v>1.044872094796267</v>
      </c>
      <c r="V367" s="5">
        <f t="shared" si="111"/>
        <v>0.047134522962066196</v>
      </c>
      <c r="W367" s="5">
        <f t="shared" si="112"/>
        <v>0.03737452927154021</v>
      </c>
      <c r="X367" s="5">
        <f t="shared" si="113"/>
        <v>0.018803328847976378</v>
      </c>
      <c r="Y367" s="5">
        <f t="shared" si="114"/>
        <v>0.002028788761838468</v>
      </c>
      <c r="Z367" s="54">
        <v>9673.650372059325</v>
      </c>
    </row>
    <row r="368" spans="1:26" ht="12.75">
      <c r="A368" s="31">
        <v>39133</v>
      </c>
      <c r="B368" s="35">
        <v>9</v>
      </c>
      <c r="C368" s="35">
        <v>25772</v>
      </c>
      <c r="D368" s="33">
        <v>0.5208052000000001</v>
      </c>
      <c r="E368" s="12">
        <v>0.6936993949746366</v>
      </c>
      <c r="F368" s="12">
        <v>0.9108699574472622</v>
      </c>
      <c r="G368" s="12">
        <v>3.491663376042331</v>
      </c>
      <c r="H368" s="12">
        <v>0.5322598754610983</v>
      </c>
      <c r="I368" s="12">
        <v>0.556365990559426</v>
      </c>
      <c r="J368" s="12">
        <v>0.22705020014221655</v>
      </c>
      <c r="K368" s="12">
        <v>0.01657888530578327</v>
      </c>
      <c r="L368" s="4">
        <f t="shared" si="124"/>
        <v>3.8259958796017726</v>
      </c>
      <c r="M368" s="4">
        <f t="shared" si="125"/>
        <v>7.745769649773917</v>
      </c>
      <c r="N368" s="4">
        <f t="shared" si="126"/>
        <v>30.451453165975618</v>
      </c>
      <c r="O368" s="4">
        <f t="shared" si="127"/>
        <v>3.213399561235419</v>
      </c>
      <c r="P368" s="4">
        <f t="shared" si="128"/>
        <v>2.68233072659179</v>
      </c>
      <c r="Q368" s="4">
        <f t="shared" si="129"/>
        <v>1.2966346157848234</v>
      </c>
      <c r="R368" s="4">
        <f t="shared" si="130"/>
        <v>0.13198190036961957</v>
      </c>
      <c r="S368" s="5">
        <f t="shared" si="108"/>
        <v>0.06733942771175555</v>
      </c>
      <c r="T368" s="5">
        <f t="shared" si="109"/>
        <v>0.27265878574712465</v>
      </c>
      <c r="U368" s="5">
        <f t="shared" si="110"/>
        <v>1.1815712077438933</v>
      </c>
      <c r="V368" s="5">
        <f t="shared" si="111"/>
        <v>0.056557428254554794</v>
      </c>
      <c r="W368" s="5">
        <f t="shared" si="112"/>
        <v>0.04721035300256232</v>
      </c>
      <c r="X368" s="5">
        <f t="shared" si="113"/>
        <v>0.022821413228309634</v>
      </c>
      <c r="Y368" s="5">
        <f t="shared" si="114"/>
        <v>0.0023229469970378488</v>
      </c>
      <c r="Z368" s="54">
        <v>11845.70870986692</v>
      </c>
    </row>
    <row r="369" spans="1:26" ht="12.75">
      <c r="A369" s="31">
        <v>39134</v>
      </c>
      <c r="B369" s="35">
        <v>10</v>
      </c>
      <c r="C369" s="35">
        <v>25748</v>
      </c>
      <c r="D369" s="33">
        <v>0.6041715</v>
      </c>
      <c r="E369" s="12">
        <v>0.607062189373265</v>
      </c>
      <c r="F369" s="12">
        <v>0.9121051484116744</v>
      </c>
      <c r="G369" s="12">
        <v>3.279981656925404</v>
      </c>
      <c r="H369" s="12">
        <v>0.8337639784721159</v>
      </c>
      <c r="I369" s="12">
        <v>0.4224118144666061</v>
      </c>
      <c r="J369" s="12">
        <v>0.1481454436466631</v>
      </c>
      <c r="K369" s="12">
        <v>0.015364097008206842</v>
      </c>
      <c r="L369" s="4">
        <f t="shared" si="124"/>
        <v>4.433058068975037</v>
      </c>
      <c r="M369" s="4">
        <f t="shared" si="125"/>
        <v>8.657874798185592</v>
      </c>
      <c r="N369" s="4">
        <f t="shared" si="126"/>
        <v>33.73143482290102</v>
      </c>
      <c r="O369" s="4">
        <f t="shared" si="127"/>
        <v>4.047163539707535</v>
      </c>
      <c r="P369" s="4">
        <f t="shared" si="128"/>
        <v>3.104742541058396</v>
      </c>
      <c r="Q369" s="4">
        <f t="shared" si="129"/>
        <v>1.4447800594314866</v>
      </c>
      <c r="R369" s="4">
        <f t="shared" si="130"/>
        <v>0.14734599737782642</v>
      </c>
      <c r="S369" s="5">
        <f t="shared" si="108"/>
        <v>0.07809675081897922</v>
      </c>
      <c r="T369" s="5">
        <f t="shared" si="109"/>
        <v>0.305049868607813</v>
      </c>
      <c r="U369" s="5">
        <f t="shared" si="110"/>
        <v>1.3100603861620717</v>
      </c>
      <c r="V369" s="5">
        <f t="shared" si="111"/>
        <v>0.07129848460506982</v>
      </c>
      <c r="W369" s="5">
        <f t="shared" si="112"/>
        <v>0.054695945961786875</v>
      </c>
      <c r="X369" s="5">
        <f t="shared" si="113"/>
        <v>0.025452549128403074</v>
      </c>
      <c r="Y369" s="5">
        <f t="shared" si="114"/>
        <v>0.002595780037695435</v>
      </c>
      <c r="Z369" s="54">
        <v>7443.822815787768</v>
      </c>
    </row>
    <row r="370" spans="1:26" ht="12.75">
      <c r="A370" s="31">
        <v>39135</v>
      </c>
      <c r="B370" s="35">
        <v>11</v>
      </c>
      <c r="C370" s="35">
        <v>25730</v>
      </c>
      <c r="D370" s="33">
        <v>0.6875378</v>
      </c>
      <c r="E370" s="12">
        <v>0.7431796400378665</v>
      </c>
      <c r="F370" s="12">
        <v>1.2328103000452106</v>
      </c>
      <c r="G370" s="12">
        <v>4.29851769976666</v>
      </c>
      <c r="H370" s="13">
        <v>0.7686432</v>
      </c>
      <c r="I370" s="12">
        <v>0.14523905751741145</v>
      </c>
      <c r="J370" s="12">
        <v>0.05575124938477115</v>
      </c>
      <c r="K370" s="12">
        <v>0.006133133406925321</v>
      </c>
      <c r="L370" s="4">
        <f t="shared" si="124"/>
        <v>5.176237709012904</v>
      </c>
      <c r="M370" s="4">
        <f t="shared" si="125"/>
        <v>9.890685098230803</v>
      </c>
      <c r="N370" s="4">
        <f t="shared" si="126"/>
        <v>38.029952522667685</v>
      </c>
      <c r="O370" s="4">
        <f t="shared" si="127"/>
        <v>4.815806739707535</v>
      </c>
      <c r="P370" s="4">
        <f t="shared" si="128"/>
        <v>3.2499815985758076</v>
      </c>
      <c r="Q370" s="4">
        <f t="shared" si="129"/>
        <v>1.5005313088162577</v>
      </c>
      <c r="R370" s="4">
        <f t="shared" si="130"/>
        <v>0.15347913078475173</v>
      </c>
      <c r="S370" s="5">
        <f t="shared" si="108"/>
        <v>0.09125306742356212</v>
      </c>
      <c r="T370" s="5">
        <f t="shared" si="109"/>
        <v>0.3487302573305474</v>
      </c>
      <c r="U370" s="5">
        <f t="shared" si="110"/>
        <v>1.4780393518331787</v>
      </c>
      <c r="V370" s="5">
        <f t="shared" si="111"/>
        <v>0.08489894819787554</v>
      </c>
      <c r="W370" s="5">
        <f t="shared" si="112"/>
        <v>0.05729466199432516</v>
      </c>
      <c r="X370" s="5">
        <f t="shared" si="113"/>
        <v>0.02645320643913931</v>
      </c>
      <c r="Y370" s="5">
        <f t="shared" si="114"/>
        <v>0.0027057183724820593</v>
      </c>
      <c r="Z370" s="54">
        <v>8065.948254103424</v>
      </c>
    </row>
    <row r="371" spans="1:26" ht="12.75">
      <c r="A371" s="31">
        <v>39136</v>
      </c>
      <c r="B371" s="35">
        <v>12</v>
      </c>
      <c r="C371" s="35">
        <v>25714</v>
      </c>
      <c r="D371" s="33">
        <v>0.7709041</v>
      </c>
      <c r="E371" s="12">
        <v>0.8825511616114321</v>
      </c>
      <c r="F371" s="12">
        <v>1.7306515012988775</v>
      </c>
      <c r="G371" s="12">
        <v>6.794368104991635</v>
      </c>
      <c r="H371" s="13">
        <v>0.7855566</v>
      </c>
      <c r="I371" s="13">
        <v>1.8382876842757363</v>
      </c>
      <c r="J371" s="13">
        <v>0.88822006420132</v>
      </c>
      <c r="K371" s="13">
        <v>0.054265171613608575</v>
      </c>
      <c r="L371" s="4">
        <f t="shared" si="124"/>
        <v>6.058788870624336</v>
      </c>
      <c r="M371" s="4">
        <f t="shared" si="125"/>
        <v>11.62133659952968</v>
      </c>
      <c r="N371" s="4">
        <f t="shared" si="126"/>
        <v>44.82432062765932</v>
      </c>
      <c r="O371" s="4">
        <f t="shared" si="127"/>
        <v>5.601363339707534</v>
      </c>
      <c r="P371" s="4">
        <f t="shared" si="128"/>
        <v>5.0882692828515435</v>
      </c>
      <c r="Q371" s="4">
        <f t="shared" si="129"/>
        <v>2.388751373017578</v>
      </c>
      <c r="R371" s="4">
        <f t="shared" si="130"/>
        <v>0.2077443023983603</v>
      </c>
      <c r="S371" s="5">
        <f t="shared" si="108"/>
        <v>0.10687822321362678</v>
      </c>
      <c r="T371" s="5">
        <f t="shared" si="109"/>
        <v>0.4100053108459721</v>
      </c>
      <c r="U371" s="5">
        <f t="shared" si="110"/>
        <v>1.7431873931577864</v>
      </c>
      <c r="V371" s="5">
        <f t="shared" si="111"/>
        <v>0.09880914719185414</v>
      </c>
      <c r="W371" s="5">
        <f t="shared" si="112"/>
        <v>0.08975806746136192</v>
      </c>
      <c r="X371" s="5">
        <f t="shared" si="113"/>
        <v>0.04213804242050141</v>
      </c>
      <c r="Y371" s="5">
        <f t="shared" si="114"/>
        <v>0.003664650212642772</v>
      </c>
      <c r="Z371" s="54">
        <v>8129.1950156228095</v>
      </c>
    </row>
    <row r="372" spans="1:26" ht="12.75">
      <c r="A372" s="31">
        <v>39137</v>
      </c>
      <c r="B372" s="35">
        <v>13</v>
      </c>
      <c r="C372" s="35">
        <v>25697</v>
      </c>
      <c r="D372" s="33">
        <v>0.8533337</v>
      </c>
      <c r="E372" s="12">
        <v>1.1008860464942762</v>
      </c>
      <c r="F372" s="12">
        <v>1.7791104428499673</v>
      </c>
      <c r="G372" s="12">
        <v>7.941260793307891</v>
      </c>
      <c r="H372" s="13">
        <v>0.8042612</v>
      </c>
      <c r="I372" s="13">
        <v>2.128409406358358</v>
      </c>
      <c r="J372" s="13">
        <v>1.0179093638736934</v>
      </c>
      <c r="K372" s="13">
        <v>0.060314690631313006</v>
      </c>
      <c r="L372" s="4">
        <f t="shared" si="124"/>
        <v>7.159674917118612</v>
      </c>
      <c r="M372" s="4">
        <f t="shared" si="125"/>
        <v>13.400447042379648</v>
      </c>
      <c r="N372" s="4">
        <f t="shared" si="126"/>
        <v>52.76558142096721</v>
      </c>
      <c r="O372" s="4">
        <f t="shared" si="127"/>
        <v>6.405624539707534</v>
      </c>
      <c r="P372" s="4">
        <f t="shared" si="128"/>
        <v>7.2166786892099015</v>
      </c>
      <c r="Q372" s="4">
        <f t="shared" si="129"/>
        <v>3.406660736891271</v>
      </c>
      <c r="R372" s="4">
        <f t="shared" si="130"/>
        <v>0.2680589930296733</v>
      </c>
      <c r="S372" s="5">
        <f t="shared" si="108"/>
        <v>0.12638162207281015</v>
      </c>
      <c r="T372" s="5">
        <f t="shared" si="109"/>
        <v>0.473085790436503</v>
      </c>
      <c r="U372" s="5">
        <f t="shared" si="110"/>
        <v>2.05337515744901</v>
      </c>
      <c r="V372" s="5">
        <f t="shared" si="111"/>
        <v>0.11307122587116542</v>
      </c>
      <c r="W372" s="5">
        <f t="shared" si="112"/>
        <v>0.12738784501792472</v>
      </c>
      <c r="X372" s="5">
        <f t="shared" si="113"/>
        <v>0.06013391875525862</v>
      </c>
      <c r="Y372" s="5">
        <f t="shared" si="114"/>
        <v>0.004731741418774946</v>
      </c>
      <c r="Z372" s="54">
        <v>7420.369943406782</v>
      </c>
    </row>
    <row r="373" spans="1:26" ht="12.75">
      <c r="A373" s="31">
        <v>39138</v>
      </c>
      <c r="B373" s="35">
        <v>14</v>
      </c>
      <c r="C373" s="35">
        <v>25681</v>
      </c>
      <c r="D373" s="33">
        <v>0.9367</v>
      </c>
      <c r="E373" s="12">
        <v>2.036612523269295</v>
      </c>
      <c r="F373" s="12">
        <v>2.0319761759961934</v>
      </c>
      <c r="G373" s="12">
        <v>11.777383389126305</v>
      </c>
      <c r="H373" s="13">
        <v>0.824757</v>
      </c>
      <c r="I373" s="13">
        <v>2.4369531368319057</v>
      </c>
      <c r="J373" s="13">
        <v>1.155478107304296</v>
      </c>
      <c r="K373" s="13">
        <v>0.06679788953210093</v>
      </c>
      <c r="L373" s="4">
        <f t="shared" si="124"/>
        <v>9.196287440387907</v>
      </c>
      <c r="M373" s="4">
        <f t="shared" si="125"/>
        <v>15.432423218375842</v>
      </c>
      <c r="N373" s="4">
        <f t="shared" si="126"/>
        <v>64.54296481009351</v>
      </c>
      <c r="O373" s="4">
        <f t="shared" si="127"/>
        <v>7.230381539707534</v>
      </c>
      <c r="P373" s="4">
        <f t="shared" si="128"/>
        <v>9.653631826041806</v>
      </c>
      <c r="Q373" s="4">
        <f t="shared" si="129"/>
        <v>4.562138844195567</v>
      </c>
      <c r="R373" s="4">
        <f t="shared" si="130"/>
        <v>0.3348568825617742</v>
      </c>
      <c r="S373" s="5">
        <f t="shared" si="108"/>
        <v>0.16243277064600115</v>
      </c>
      <c r="T373" s="5">
        <f t="shared" si="109"/>
        <v>0.545161572513164</v>
      </c>
      <c r="U373" s="5">
        <f t="shared" si="110"/>
        <v>2.513257459214731</v>
      </c>
      <c r="V373" s="5">
        <f t="shared" si="111"/>
        <v>0.12770924288039165</v>
      </c>
      <c r="W373" s="5">
        <f t="shared" si="112"/>
        <v>0.1705107821460443</v>
      </c>
      <c r="X373" s="5">
        <f t="shared" si="113"/>
        <v>0.08058043610946261</v>
      </c>
      <c r="Y373" s="5">
        <f t="shared" si="114"/>
        <v>0.005914531440754674</v>
      </c>
      <c r="Z373" s="54">
        <v>10114.152077326367</v>
      </c>
    </row>
    <row r="374" spans="1:26" ht="12.75">
      <c r="A374" s="31">
        <v>39139</v>
      </c>
      <c r="B374" s="35">
        <v>15</v>
      </c>
      <c r="C374" s="35">
        <v>25672</v>
      </c>
      <c r="D374" s="33">
        <v>1.0565976</v>
      </c>
      <c r="E374" s="12">
        <v>2.872504531476741</v>
      </c>
      <c r="F374" s="12">
        <v>2.14364053502001</v>
      </c>
      <c r="G374" s="12">
        <v>17.03749616754284</v>
      </c>
      <c r="H374" s="13">
        <v>0.8470439999999999</v>
      </c>
      <c r="I374" s="13">
        <v>2.7624361275408478</v>
      </c>
      <c r="J374" s="13">
        <v>1.3004060427722226</v>
      </c>
      <c r="K374" s="13">
        <v>0.07372978129017424</v>
      </c>
      <c r="L374" s="4">
        <f t="shared" si="124"/>
        <v>12.068791971864648</v>
      </c>
      <c r="M374" s="4">
        <f t="shared" si="125"/>
        <v>17.57606375339585</v>
      </c>
      <c r="N374" s="4">
        <f t="shared" si="126"/>
        <v>81.58046097763635</v>
      </c>
      <c r="O374" s="4">
        <f t="shared" si="127"/>
        <v>8.077425539707534</v>
      </c>
      <c r="P374" s="4">
        <f t="shared" si="128"/>
        <v>12.416067953582655</v>
      </c>
      <c r="Q374" s="4">
        <f t="shared" si="129"/>
        <v>5.86254488696779</v>
      </c>
      <c r="R374" s="4">
        <f t="shared" si="130"/>
        <v>0.4085866638519484</v>
      </c>
      <c r="S374" s="5">
        <f t="shared" si="108"/>
        <v>0.2132441585555393</v>
      </c>
      <c r="T374" s="5">
        <f t="shared" si="109"/>
        <v>0.6211049017248643</v>
      </c>
      <c r="U374" s="5">
        <f t="shared" si="110"/>
        <v>3.1777991966982064</v>
      </c>
      <c r="V374" s="5">
        <f t="shared" si="111"/>
        <v>0.14272048242487292</v>
      </c>
      <c r="W374" s="5">
        <f t="shared" si="112"/>
        <v>0.21938019724778327</v>
      </c>
      <c r="X374" s="5">
        <f t="shared" si="113"/>
        <v>0.10358563262420495</v>
      </c>
      <c r="Y374" s="5">
        <f t="shared" si="114"/>
        <v>0.0072193405548162904</v>
      </c>
      <c r="Z374" s="54">
        <v>8880.028178845134</v>
      </c>
    </row>
    <row r="375" spans="1:26" ht="12.75">
      <c r="A375" s="31">
        <v>39140</v>
      </c>
      <c r="B375" s="35">
        <v>16</v>
      </c>
      <c r="C375" s="35">
        <v>25664</v>
      </c>
      <c r="D375" s="33">
        <v>1.1774319</v>
      </c>
      <c r="E375" s="12">
        <v>3.2451594345308172</v>
      </c>
      <c r="F375" s="12">
        <v>1.934865945880186</v>
      </c>
      <c r="G375" s="12">
        <v>18.393470050028927</v>
      </c>
      <c r="H375" s="13">
        <v>0.8711222</v>
      </c>
      <c r="I375" s="13">
        <v>3.103228242686885</v>
      </c>
      <c r="J375" s="13">
        <v>1.4521198377184323</v>
      </c>
      <c r="K375" s="13">
        <v>0.0811253788797348</v>
      </c>
      <c r="L375" s="4">
        <f t="shared" si="124"/>
        <v>15.313951406395466</v>
      </c>
      <c r="M375" s="4">
        <f t="shared" si="125"/>
        <v>19.510929699276037</v>
      </c>
      <c r="N375" s="4">
        <f t="shared" si="126"/>
        <v>99.97393102766527</v>
      </c>
      <c r="O375" s="4">
        <f t="shared" si="127"/>
        <v>8.948547739707534</v>
      </c>
      <c r="P375" s="4">
        <f t="shared" si="128"/>
        <v>15.51929619626954</v>
      </c>
      <c r="Q375" s="4">
        <f t="shared" si="129"/>
        <v>7.314664724686222</v>
      </c>
      <c r="R375" s="4">
        <f t="shared" si="130"/>
        <v>0.48971204273168323</v>
      </c>
      <c r="S375" s="5">
        <f t="shared" si="108"/>
        <v>0.27066740796216426</v>
      </c>
      <c r="T375" s="5">
        <f t="shared" si="109"/>
        <v>0.6896943353796455</v>
      </c>
      <c r="U375" s="5">
        <f t="shared" si="110"/>
        <v>3.8954929483971816</v>
      </c>
      <c r="V375" s="5">
        <f t="shared" si="111"/>
        <v>0.15816167607276096</v>
      </c>
      <c r="W375" s="5">
        <f t="shared" si="112"/>
        <v>0.2742967875088787</v>
      </c>
      <c r="X375" s="5">
        <f t="shared" si="113"/>
        <v>0.1292835068234753</v>
      </c>
      <c r="Y375" s="5">
        <f t="shared" si="114"/>
        <v>0.008655446640550636</v>
      </c>
      <c r="Z375" s="54">
        <v>7484.858220821005</v>
      </c>
    </row>
    <row r="376" spans="1:26" ht="12.75">
      <c r="A376" s="31">
        <v>39141</v>
      </c>
      <c r="B376" s="35">
        <v>17</v>
      </c>
      <c r="C376" s="35">
        <v>25656</v>
      </c>
      <c r="D376" s="33">
        <v>1.2973295</v>
      </c>
      <c r="E376" s="12">
        <v>3.8325981649761927</v>
      </c>
      <c r="F376" s="12">
        <v>1.9307009985181867</v>
      </c>
      <c r="G376" s="12">
        <v>18.810679846855603</v>
      </c>
      <c r="H376" s="13">
        <v>0.8969916</v>
      </c>
      <c r="I376" s="13">
        <v>3.457571583198628</v>
      </c>
      <c r="J376" s="13">
        <v>1.609999102163648</v>
      </c>
      <c r="K376" s="13">
        <v>0.08899969527498444</v>
      </c>
      <c r="L376" s="4">
        <f t="shared" si="124"/>
        <v>19.146549571371658</v>
      </c>
      <c r="M376" s="4">
        <f t="shared" si="125"/>
        <v>21.441630697794224</v>
      </c>
      <c r="N376" s="4">
        <f t="shared" si="126"/>
        <v>118.78461087452088</v>
      </c>
      <c r="O376" s="4">
        <f t="shared" si="127"/>
        <v>9.845539339707534</v>
      </c>
      <c r="P376" s="4">
        <f t="shared" si="128"/>
        <v>18.97686777946817</v>
      </c>
      <c r="Q376" s="4">
        <f t="shared" si="129"/>
        <v>8.92466382684987</v>
      </c>
      <c r="R376" s="4">
        <f t="shared" si="130"/>
        <v>0.5787117380066676</v>
      </c>
      <c r="S376" s="5">
        <f t="shared" si="108"/>
        <v>0.33851242927869446</v>
      </c>
      <c r="T376" s="5">
        <f t="shared" si="109"/>
        <v>0.75817927069843</v>
      </c>
      <c r="U376" s="5">
        <f t="shared" si="110"/>
        <v>4.629895964862834</v>
      </c>
      <c r="V376" s="5">
        <f t="shared" si="111"/>
        <v>0.1740698723297216</v>
      </c>
      <c r="W376" s="5">
        <f t="shared" si="112"/>
        <v>0.335512442499484</v>
      </c>
      <c r="X376" s="5">
        <f t="shared" si="113"/>
        <v>0.157788724347486</v>
      </c>
      <c r="Y376" s="5">
        <f t="shared" si="114"/>
        <v>0.010231666836600579</v>
      </c>
      <c r="Z376" s="54">
        <v>9242.243642765692</v>
      </c>
    </row>
    <row r="377" spans="1:26" ht="12.75">
      <c r="A377" s="31">
        <v>39142</v>
      </c>
      <c r="B377" s="35">
        <v>18</v>
      </c>
      <c r="C377" s="35">
        <v>25648</v>
      </c>
      <c r="D377" s="33">
        <v>1.4181638</v>
      </c>
      <c r="E377" s="12">
        <v>3.987258634944647</v>
      </c>
      <c r="F377" s="12">
        <v>1.8985999818412178</v>
      </c>
      <c r="G377" s="12">
        <v>22.08420467856984</v>
      </c>
      <c r="H377" s="13">
        <v>0.9246521999999999</v>
      </c>
      <c r="I377" s="13">
        <v>3.823599445198821</v>
      </c>
      <c r="J377" s="13">
        <v>1.7733822320924226</v>
      </c>
      <c r="K377" s="13">
        <v>0.09736774345012501</v>
      </c>
      <c r="L377" s="4">
        <f t="shared" si="124"/>
        <v>23.133808206316303</v>
      </c>
      <c r="M377" s="4">
        <f t="shared" si="125"/>
        <v>23.340230679635443</v>
      </c>
      <c r="N377" s="4">
        <f t="shared" si="126"/>
        <v>140.8688155530907</v>
      </c>
      <c r="O377" s="4">
        <f t="shared" si="127"/>
        <v>10.770191539707534</v>
      </c>
      <c r="P377" s="4">
        <f t="shared" si="128"/>
        <v>22.80046722466699</v>
      </c>
      <c r="Q377" s="4">
        <f t="shared" si="129"/>
        <v>10.698046058942293</v>
      </c>
      <c r="R377" s="4">
        <f t="shared" si="130"/>
        <v>0.6760794814567926</v>
      </c>
      <c r="S377" s="5">
        <f t="shared" si="108"/>
        <v>0.4091350359632359</v>
      </c>
      <c r="T377" s="5">
        <f t="shared" si="109"/>
        <v>0.8255714781879786</v>
      </c>
      <c r="U377" s="5">
        <f t="shared" si="110"/>
        <v>5.492389876524123</v>
      </c>
      <c r="V377" s="5">
        <f t="shared" si="111"/>
        <v>0.19047718661928173</v>
      </c>
      <c r="W377" s="5">
        <f t="shared" si="112"/>
        <v>0.4032397041917088</v>
      </c>
      <c r="X377" s="5">
        <f t="shared" si="113"/>
        <v>0.1892012512607698</v>
      </c>
      <c r="Y377" s="5">
        <f t="shared" si="114"/>
        <v>0.011956864191703102</v>
      </c>
      <c r="Z377" s="54">
        <v>8950.501588549956</v>
      </c>
    </row>
    <row r="378" spans="1:26" ht="12.75">
      <c r="A378" s="31">
        <v>39143</v>
      </c>
      <c r="B378" s="35">
        <v>19</v>
      </c>
      <c r="C378" s="35">
        <v>25648</v>
      </c>
      <c r="D378" s="33">
        <v>1.5380614</v>
      </c>
      <c r="E378" s="12">
        <v>4.755921440460834</v>
      </c>
      <c r="F378" s="12">
        <v>2.2038826097323785</v>
      </c>
      <c r="G378" s="12">
        <v>24.89874093075754</v>
      </c>
      <c r="H378" s="13">
        <v>0.9541039999999998</v>
      </c>
      <c r="I378" s="13">
        <v>4.199354612569145</v>
      </c>
      <c r="J378" s="13">
        <v>1.9415720728033632</v>
      </c>
      <c r="K378" s="13">
        <v>0.10624453637935836</v>
      </c>
      <c r="L378" s="4">
        <f t="shared" si="124"/>
        <v>27.889729646777138</v>
      </c>
      <c r="M378" s="4">
        <f t="shared" si="125"/>
        <v>25.54411328936782</v>
      </c>
      <c r="N378" s="4">
        <f t="shared" si="126"/>
        <v>165.76755648384824</v>
      </c>
      <c r="O378" s="4">
        <f t="shared" si="127"/>
        <v>11.724295539707533</v>
      </c>
      <c r="P378" s="4">
        <f t="shared" si="128"/>
        <v>26.999821837236134</v>
      </c>
      <c r="Q378" s="4">
        <f t="shared" si="129"/>
        <v>12.639618131745657</v>
      </c>
      <c r="R378" s="4">
        <f t="shared" si="130"/>
        <v>0.782324017836151</v>
      </c>
      <c r="S378" s="5">
        <f t="shared" si="108"/>
        <v>0.49324631034693195</v>
      </c>
      <c r="T378" s="5">
        <f t="shared" si="109"/>
        <v>0.9035254045584251</v>
      </c>
      <c r="U378" s="5">
        <f t="shared" si="110"/>
        <v>6.4631767188025675</v>
      </c>
      <c r="V378" s="5">
        <f t="shared" si="111"/>
        <v>0.20735107832233848</v>
      </c>
      <c r="W378" s="5">
        <f t="shared" si="112"/>
        <v>0.4775077661170583</v>
      </c>
      <c r="X378" s="5">
        <f t="shared" si="113"/>
        <v>0.22353909796318738</v>
      </c>
      <c r="Y378" s="5">
        <f t="shared" si="114"/>
        <v>0.013835861450814026</v>
      </c>
      <c r="Z378" s="54">
        <v>9656.715240125273</v>
      </c>
    </row>
    <row r="379" spans="1:26" ht="12.75">
      <c r="A379" s="31">
        <v>39144</v>
      </c>
      <c r="B379" s="35">
        <v>20</v>
      </c>
      <c r="C379" s="35">
        <v>25648</v>
      </c>
      <c r="D379" s="33">
        <v>1.6588957</v>
      </c>
      <c r="E379" s="12">
        <v>4.612389230934066</v>
      </c>
      <c r="F379" s="12">
        <v>2.2837762154805383</v>
      </c>
      <c r="G379" s="12">
        <v>25.1066640751278</v>
      </c>
      <c r="H379" s="13">
        <v>0.985347</v>
      </c>
      <c r="I379" s="13">
        <v>4.582806983612574</v>
      </c>
      <c r="J379" s="13">
        <v>2.1138414022255163</v>
      </c>
      <c r="K379" s="13">
        <v>0.11564508703688643</v>
      </c>
      <c r="L379" s="4">
        <f t="shared" si="124"/>
        <v>32.502118877711204</v>
      </c>
      <c r="M379" s="4">
        <f t="shared" si="125"/>
        <v>27.82788950484836</v>
      </c>
      <c r="N379" s="4">
        <f t="shared" si="126"/>
        <v>190.87422055897605</v>
      </c>
      <c r="O379" s="4">
        <f t="shared" si="127"/>
        <v>12.709642539707534</v>
      </c>
      <c r="P379" s="4">
        <f t="shared" si="128"/>
        <v>31.582628820848708</v>
      </c>
      <c r="Q379" s="4">
        <f t="shared" si="129"/>
        <v>14.753459533971172</v>
      </c>
      <c r="R379" s="4">
        <f t="shared" si="130"/>
        <v>0.8979691048730375</v>
      </c>
      <c r="S379" s="5">
        <f t="shared" si="108"/>
        <v>0.574819132990089</v>
      </c>
      <c r="T379" s="5">
        <f t="shared" si="109"/>
        <v>0.9843052619618853</v>
      </c>
      <c r="U379" s="5">
        <f t="shared" si="110"/>
        <v>7.44207035866251</v>
      </c>
      <c r="V379" s="5">
        <f t="shared" si="111"/>
        <v>0.22477752089875772</v>
      </c>
      <c r="W379" s="5">
        <f t="shared" si="112"/>
        <v>0.5585574092770186</v>
      </c>
      <c r="X379" s="5">
        <f t="shared" si="113"/>
        <v>0.2609236293125906</v>
      </c>
      <c r="Y379" s="5">
        <f t="shared" si="114"/>
        <v>0.01588111299011267</v>
      </c>
      <c r="Z379" s="54">
        <v>7709.221497307162</v>
      </c>
    </row>
    <row r="380" spans="1:26" ht="12.75">
      <c r="A380" s="31">
        <v>39145</v>
      </c>
      <c r="B380" s="35">
        <v>21</v>
      </c>
      <c r="C380" s="35">
        <v>25648</v>
      </c>
      <c r="D380" s="33">
        <v>1.7787933</v>
      </c>
      <c r="E380" s="12">
        <v>5.675607104961497</v>
      </c>
      <c r="F380" s="12">
        <v>2.626187338274654</v>
      </c>
      <c r="G380" s="12">
        <v>28.558335674556417</v>
      </c>
      <c r="H380" s="13">
        <v>1.0183811999999999</v>
      </c>
      <c r="I380" s="13">
        <v>4.971870531813303</v>
      </c>
      <c r="J380" s="13">
        <v>2.2894382342009063</v>
      </c>
      <c r="K380" s="13">
        <v>0.12558440839691098</v>
      </c>
      <c r="L380" s="4">
        <f t="shared" si="124"/>
        <v>38.1777259826727</v>
      </c>
      <c r="M380" s="4">
        <f t="shared" si="125"/>
        <v>30.454076843123016</v>
      </c>
      <c r="N380" s="4">
        <f t="shared" si="126"/>
        <v>219.43255623353247</v>
      </c>
      <c r="O380" s="4">
        <f t="shared" si="127"/>
        <v>13.728023739707535</v>
      </c>
      <c r="P380" s="4">
        <f t="shared" si="128"/>
        <v>36.55449935266201</v>
      </c>
      <c r="Q380" s="4">
        <f t="shared" si="129"/>
        <v>17.04289776817208</v>
      </c>
      <c r="R380" s="4">
        <f t="shared" si="130"/>
        <v>1.0235535132699485</v>
      </c>
      <c r="S380" s="5">
        <f t="shared" si="108"/>
        <v>0.6751955905232508</v>
      </c>
      <c r="T380" s="5">
        <f t="shared" si="109"/>
        <v>1.0771966044947443</v>
      </c>
      <c r="U380" s="5">
        <f t="shared" si="110"/>
        <v>8.555542585524503</v>
      </c>
      <c r="V380" s="5">
        <f t="shared" si="111"/>
        <v>0.242788192776487</v>
      </c>
      <c r="W380" s="5">
        <f t="shared" si="112"/>
        <v>0.646487870647516</v>
      </c>
      <c r="X380" s="5">
        <f t="shared" si="113"/>
        <v>0.3014136941532617</v>
      </c>
      <c r="Y380" s="5">
        <f t="shared" si="114"/>
        <v>0.01810214728708861</v>
      </c>
      <c r="Z380" s="54">
        <v>9453.179775632994</v>
      </c>
    </row>
    <row r="381" spans="1:26" ht="12.75">
      <c r="A381" s="31">
        <v>39146</v>
      </c>
      <c r="B381" s="35">
        <v>22</v>
      </c>
      <c r="C381" s="35">
        <v>25648</v>
      </c>
      <c r="D381" s="33">
        <v>1.9118046999999998</v>
      </c>
      <c r="E381" s="12">
        <v>7.470871936119772</v>
      </c>
      <c r="F381" s="12">
        <v>2.524916523809042</v>
      </c>
      <c r="G381" s="12">
        <v>33.64398033395301</v>
      </c>
      <c r="H381" s="13">
        <v>1.0532066</v>
      </c>
      <c r="I381" s="13">
        <v>5.364419600694232</v>
      </c>
      <c r="J381" s="13">
        <v>2.467590941733248</v>
      </c>
      <c r="K381" s="13">
        <v>0.13607751343363383</v>
      </c>
      <c r="L381" s="4">
        <f t="shared" si="124"/>
        <v>45.64859791879247</v>
      </c>
      <c r="M381" s="4">
        <f t="shared" si="125"/>
        <v>32.97899336693206</v>
      </c>
      <c r="N381" s="4">
        <f t="shared" si="126"/>
        <v>253.07653656748548</v>
      </c>
      <c r="O381" s="4">
        <f t="shared" si="127"/>
        <v>14.781230339707534</v>
      </c>
      <c r="P381" s="4">
        <f t="shared" si="128"/>
        <v>41.91891895335625</v>
      </c>
      <c r="Q381" s="4">
        <f t="shared" si="129"/>
        <v>19.510488709905328</v>
      </c>
      <c r="R381" s="4">
        <f t="shared" si="130"/>
        <v>1.1596310267035823</v>
      </c>
      <c r="S381" s="5">
        <f t="shared" si="108"/>
        <v>0.8073223649393428</v>
      </c>
      <c r="T381" s="5">
        <f t="shared" si="109"/>
        <v>1.1665058789176843</v>
      </c>
      <c r="U381" s="5">
        <f t="shared" si="110"/>
        <v>9.867301020254425</v>
      </c>
      <c r="V381" s="5">
        <f t="shared" si="111"/>
        <v>0.2614147723834739</v>
      </c>
      <c r="W381" s="5">
        <f t="shared" si="112"/>
        <v>0.7413607937165625</v>
      </c>
      <c r="X381" s="5">
        <f t="shared" si="113"/>
        <v>0.34505449465116417</v>
      </c>
      <c r="Y381" s="5">
        <f t="shared" si="114"/>
        <v>0.020508758332530606</v>
      </c>
      <c r="Z381" s="54">
        <v>10178.664147520707</v>
      </c>
    </row>
    <row r="382" spans="5:11" ht="12.75">
      <c r="E382" s="3"/>
      <c r="F382" s="3"/>
      <c r="G382" s="3"/>
      <c r="H382" s="3"/>
      <c r="I382" s="3"/>
      <c r="J382" s="3"/>
      <c r="K382" s="3"/>
    </row>
    <row r="383" spans="5:11" ht="12.75">
      <c r="E383" s="3"/>
      <c r="F383" s="3"/>
      <c r="G383" s="3"/>
      <c r="H383" s="3"/>
      <c r="I383" s="3"/>
      <c r="J383" s="3"/>
      <c r="K383" s="3"/>
    </row>
    <row r="384" spans="5:11" ht="12.75">
      <c r="E384" s="3"/>
      <c r="F384" s="3"/>
      <c r="G384" s="3"/>
      <c r="H384" s="3"/>
      <c r="I384" s="3"/>
      <c r="J384" s="3"/>
      <c r="K384" s="3"/>
    </row>
    <row r="385" spans="5:11" ht="12.75">
      <c r="E385" s="3"/>
      <c r="F385" s="3"/>
      <c r="G385" s="3"/>
      <c r="H385" s="3"/>
      <c r="I385" s="3"/>
      <c r="J385" s="3"/>
      <c r="K385" s="3"/>
    </row>
    <row r="386" spans="5:11" ht="12.75">
      <c r="E386" s="3"/>
      <c r="F386" s="3"/>
      <c r="G386" s="3"/>
      <c r="H386" s="3"/>
      <c r="I386" s="3"/>
      <c r="J386" s="3"/>
      <c r="K386" s="3"/>
    </row>
    <row r="387" spans="5:11" ht="12.75">
      <c r="E387" s="3"/>
      <c r="F387" s="3"/>
      <c r="G387" s="3"/>
      <c r="H387" s="3"/>
      <c r="I387" s="3"/>
      <c r="J387" s="3"/>
      <c r="K387" s="3"/>
    </row>
    <row r="388" spans="5:11" ht="12.75">
      <c r="E388" s="3"/>
      <c r="F388" s="3"/>
      <c r="G388" s="3"/>
      <c r="H388" s="3"/>
      <c r="I388" s="3"/>
      <c r="J388" s="3"/>
      <c r="K388" s="3"/>
    </row>
    <row r="389" spans="5:11" ht="12.75">
      <c r="E389" s="3"/>
      <c r="F389" s="3"/>
      <c r="G389" s="3"/>
      <c r="H389" s="3"/>
      <c r="I389" s="3"/>
      <c r="J389" s="3"/>
      <c r="K389" s="3"/>
    </row>
    <row r="390" spans="5:11" ht="12.75">
      <c r="E390" s="3"/>
      <c r="F390" s="3"/>
      <c r="G390" s="3"/>
      <c r="H390" s="3"/>
      <c r="I390" s="3"/>
      <c r="J390" s="3"/>
      <c r="K390" s="3"/>
    </row>
    <row r="391" spans="5:11" ht="12.75">
      <c r="E391" s="3"/>
      <c r="F391" s="3"/>
      <c r="G391" s="3"/>
      <c r="H391" s="3"/>
      <c r="I391" s="3"/>
      <c r="J391" s="3"/>
      <c r="K391" s="3"/>
    </row>
    <row r="392" spans="5:11" ht="12.75">
      <c r="E392" s="3"/>
      <c r="F392" s="3"/>
      <c r="G392" s="3"/>
      <c r="H392" s="3"/>
      <c r="I392" s="3"/>
      <c r="J392" s="3"/>
      <c r="K392" s="3"/>
    </row>
    <row r="393" spans="5:11" ht="12.75">
      <c r="E393" s="3"/>
      <c r="F393" s="3"/>
      <c r="G393" s="3"/>
      <c r="H393" s="3"/>
      <c r="I393" s="3"/>
      <c r="J393" s="3"/>
      <c r="K393" s="3"/>
    </row>
    <row r="394" spans="5:11" ht="12.75">
      <c r="E394" s="3"/>
      <c r="F394" s="3"/>
      <c r="G394" s="3"/>
      <c r="H394" s="3"/>
      <c r="I394" s="3"/>
      <c r="J394" s="3"/>
      <c r="K394" s="3"/>
    </row>
    <row r="395" spans="5:11" ht="12.75">
      <c r="E395" s="3"/>
      <c r="F395" s="3"/>
      <c r="G395" s="3"/>
      <c r="H395" s="3"/>
      <c r="I395" s="3"/>
      <c r="J395" s="3"/>
      <c r="K395" s="3"/>
    </row>
    <row r="396" spans="5:11" ht="12.75">
      <c r="E396" s="3"/>
      <c r="F396" s="3"/>
      <c r="G396" s="3"/>
      <c r="H396" s="3"/>
      <c r="I396" s="3"/>
      <c r="J396" s="3"/>
      <c r="K396" s="3"/>
    </row>
    <row r="397" spans="5:11" ht="12.75">
      <c r="E397" s="3"/>
      <c r="F397" s="3"/>
      <c r="G397" s="3"/>
      <c r="H397" s="3"/>
      <c r="I397" s="3"/>
      <c r="J397" s="3"/>
      <c r="K397" s="3"/>
    </row>
    <row r="398" spans="5:11" ht="12.75">
      <c r="E398" s="3"/>
      <c r="F398" s="3"/>
      <c r="G398" s="3"/>
      <c r="H398" s="3"/>
      <c r="I398" s="3"/>
      <c r="J398" s="3"/>
      <c r="K398" s="3"/>
    </row>
    <row r="399" spans="5:11" ht="12.75">
      <c r="E399" s="3"/>
      <c r="F399" s="3"/>
      <c r="G399" s="3"/>
      <c r="H399" s="3"/>
      <c r="I399" s="3"/>
      <c r="J399" s="3"/>
      <c r="K399" s="3"/>
    </row>
    <row r="400" spans="5:11" ht="12.75">
      <c r="E400" s="3"/>
      <c r="F400" s="3"/>
      <c r="G400" s="3"/>
      <c r="H400" s="3"/>
      <c r="I400" s="3"/>
      <c r="J400" s="3"/>
      <c r="K400" s="3"/>
    </row>
    <row r="401" spans="5:11" ht="12.75">
      <c r="E401" s="3"/>
      <c r="F401" s="3"/>
      <c r="G401" s="3"/>
      <c r="H401" s="3"/>
      <c r="I401" s="3"/>
      <c r="J401" s="3"/>
      <c r="K401" s="3"/>
    </row>
    <row r="402" spans="5:11" ht="12.75">
      <c r="E402" s="3"/>
      <c r="F402" s="3"/>
      <c r="G402" s="3"/>
      <c r="H402" s="3"/>
      <c r="I402" s="3"/>
      <c r="J402" s="3"/>
      <c r="K402" s="3"/>
    </row>
    <row r="403" spans="5:11" ht="12.75">
      <c r="E403" s="3"/>
      <c r="F403" s="3"/>
      <c r="G403" s="3"/>
      <c r="H403" s="3"/>
      <c r="I403" s="3"/>
      <c r="J403" s="3"/>
      <c r="K403" s="3"/>
    </row>
    <row r="404" spans="5:11" ht="12.75">
      <c r="E404" s="3"/>
      <c r="F404" s="3"/>
      <c r="G404" s="3"/>
      <c r="H404" s="3"/>
      <c r="I404" s="3"/>
      <c r="J404" s="3"/>
      <c r="K404" s="3"/>
    </row>
    <row r="405" spans="5:11" ht="12.75">
      <c r="E405" s="3"/>
      <c r="F405" s="3"/>
      <c r="G405" s="3"/>
      <c r="H405" s="3"/>
      <c r="I405" s="3"/>
      <c r="J405" s="3"/>
      <c r="K405" s="3"/>
    </row>
    <row r="406" spans="5:11" ht="12.75">
      <c r="E406" s="3"/>
      <c r="F406" s="3"/>
      <c r="G406" s="3"/>
      <c r="H406" s="3"/>
      <c r="I406" s="3"/>
      <c r="J406" s="3"/>
      <c r="K406" s="3"/>
    </row>
    <row r="407" spans="5:11" ht="12.75">
      <c r="E407" s="3"/>
      <c r="F407" s="3"/>
      <c r="G407" s="3"/>
      <c r="H407" s="3"/>
      <c r="I407" s="3"/>
      <c r="J407" s="3"/>
      <c r="K407" s="3"/>
    </row>
    <row r="408" spans="5:11" ht="12.75">
      <c r="E408" s="3"/>
      <c r="F408" s="3"/>
      <c r="G408" s="3"/>
      <c r="H408" s="3"/>
      <c r="I408" s="3"/>
      <c r="J408" s="3"/>
      <c r="K408" s="3"/>
    </row>
    <row r="409" spans="5:11" ht="12.75">
      <c r="E409" s="3"/>
      <c r="F409" s="3"/>
      <c r="G409" s="3"/>
      <c r="H409" s="3"/>
      <c r="I409" s="3"/>
      <c r="J409" s="3"/>
      <c r="K409" s="3"/>
    </row>
    <row r="410" spans="5:11" ht="12.75">
      <c r="E410" s="3"/>
      <c r="F410" s="3"/>
      <c r="G410" s="3"/>
      <c r="H410" s="3"/>
      <c r="I410" s="3"/>
      <c r="J410" s="3"/>
      <c r="K410" s="3"/>
    </row>
    <row r="411" spans="5:11" ht="12.75">
      <c r="E411" s="3"/>
      <c r="F411" s="3"/>
      <c r="G411" s="3"/>
      <c r="H411" s="3"/>
      <c r="I411" s="3"/>
      <c r="J411" s="3"/>
      <c r="K411" s="3"/>
    </row>
    <row r="412" spans="5:11" ht="12.75">
      <c r="E412" s="3"/>
      <c r="F412" s="3"/>
      <c r="G412" s="3"/>
      <c r="H412" s="3"/>
      <c r="I412" s="3"/>
      <c r="J412" s="3"/>
      <c r="K412" s="3"/>
    </row>
    <row r="413" spans="5:11" ht="12.75">
      <c r="E413" s="3"/>
      <c r="F413" s="3"/>
      <c r="G413" s="3"/>
      <c r="H413" s="3"/>
      <c r="I413" s="3"/>
      <c r="J413" s="3"/>
      <c r="K413" s="3"/>
    </row>
    <row r="414" spans="5:11" ht="12.75">
      <c r="E414" s="3"/>
      <c r="F414" s="3"/>
      <c r="G414" s="3"/>
      <c r="H414" s="3"/>
      <c r="I414" s="3"/>
      <c r="J414" s="3"/>
      <c r="K414" s="3"/>
    </row>
    <row r="415" spans="5:11" ht="12.75">
      <c r="E415" s="3"/>
      <c r="F415" s="3"/>
      <c r="G415" s="3"/>
      <c r="H415" s="3"/>
      <c r="I415" s="3"/>
      <c r="J415" s="3"/>
      <c r="K415" s="3"/>
    </row>
    <row r="416" spans="5:11" ht="12.75">
      <c r="E416" s="3"/>
      <c r="F416" s="3"/>
      <c r="G416" s="3"/>
      <c r="H416" s="3"/>
      <c r="I416" s="3"/>
      <c r="J416" s="3"/>
      <c r="K416" s="3"/>
    </row>
    <row r="417" spans="5:11" ht="12.75">
      <c r="E417" s="3"/>
      <c r="F417" s="3"/>
      <c r="G417" s="3"/>
      <c r="H417" s="3"/>
      <c r="I417" s="3"/>
      <c r="J417" s="3"/>
      <c r="K417" s="3"/>
    </row>
    <row r="418" spans="5:11" ht="12.75">
      <c r="E418" s="3"/>
      <c r="F418" s="3"/>
      <c r="G418" s="3"/>
      <c r="H418" s="3"/>
      <c r="I418" s="3"/>
      <c r="J418" s="3"/>
      <c r="K418" s="3"/>
    </row>
    <row r="419" spans="5:11" ht="12.75">
      <c r="E419" s="3"/>
      <c r="F419" s="3"/>
      <c r="G419" s="3"/>
      <c r="H419" s="3"/>
      <c r="I419" s="3"/>
      <c r="J419" s="3"/>
      <c r="K419" s="3"/>
    </row>
    <row r="420" spans="5:11" ht="12.75">
      <c r="E420" s="3"/>
      <c r="F420" s="3"/>
      <c r="G420" s="3"/>
      <c r="H420" s="3"/>
      <c r="I420" s="3"/>
      <c r="J420" s="3"/>
      <c r="K420" s="3"/>
    </row>
    <row r="421" spans="5:11" ht="12.75">
      <c r="E421" s="3"/>
      <c r="F421" s="3"/>
      <c r="G421" s="3"/>
      <c r="H421" s="3"/>
      <c r="I421" s="3"/>
      <c r="J421" s="3"/>
      <c r="K421" s="3"/>
    </row>
    <row r="422" spans="5:11" ht="12.75">
      <c r="E422" s="3"/>
      <c r="F422" s="3"/>
      <c r="G422" s="3"/>
      <c r="H422" s="3"/>
      <c r="I422" s="3"/>
      <c r="J422" s="3"/>
      <c r="K422" s="3"/>
    </row>
    <row r="423" spans="5:11" ht="12.75">
      <c r="E423" s="3"/>
      <c r="F423" s="3"/>
      <c r="G423" s="3"/>
      <c r="H423" s="3"/>
      <c r="I423" s="3"/>
      <c r="J423" s="3"/>
      <c r="K423" s="3"/>
    </row>
    <row r="424" spans="5:11" ht="12.75">
      <c r="E424" s="3"/>
      <c r="F424" s="3"/>
      <c r="G424" s="3"/>
      <c r="H424" s="3"/>
      <c r="I424" s="3"/>
      <c r="J424" s="3"/>
      <c r="K424" s="3"/>
    </row>
    <row r="425" spans="5:11" ht="12.75">
      <c r="E425" s="3"/>
      <c r="F425" s="3"/>
      <c r="G425" s="3"/>
      <c r="H425" s="3"/>
      <c r="I425" s="3"/>
      <c r="J425" s="3"/>
      <c r="K425" s="3"/>
    </row>
    <row r="426" spans="5:11" ht="12.75">
      <c r="E426" s="3"/>
      <c r="F426" s="3"/>
      <c r="G426" s="3"/>
      <c r="H426" s="3"/>
      <c r="I426" s="3"/>
      <c r="J426" s="3"/>
      <c r="K426" s="3"/>
    </row>
    <row r="427" spans="5:11" ht="12.75">
      <c r="E427" s="3"/>
      <c r="F427" s="3"/>
      <c r="G427" s="3"/>
      <c r="H427" s="3"/>
      <c r="I427" s="3"/>
      <c r="J427" s="3"/>
      <c r="K427" s="3"/>
    </row>
    <row r="428" spans="5:11" ht="12.75">
      <c r="E428" s="3"/>
      <c r="F428" s="3"/>
      <c r="G428" s="3"/>
      <c r="H428" s="3"/>
      <c r="I428" s="3"/>
      <c r="J428" s="3"/>
      <c r="K428" s="3"/>
    </row>
    <row r="429" spans="5:11" ht="12.75">
      <c r="E429" s="3"/>
      <c r="F429" s="3"/>
      <c r="G429" s="3"/>
      <c r="H429" s="3"/>
      <c r="I429" s="3"/>
      <c r="J429" s="3"/>
      <c r="K429" s="3"/>
    </row>
    <row r="430" spans="5:11" ht="12.75">
      <c r="E430" s="3"/>
      <c r="F430" s="3"/>
      <c r="G430" s="3"/>
      <c r="H430" s="3"/>
      <c r="I430" s="3"/>
      <c r="J430" s="3"/>
      <c r="K430" s="3"/>
    </row>
    <row r="431" spans="5:11" ht="12.75">
      <c r="E431" s="3"/>
      <c r="F431" s="3"/>
      <c r="G431" s="3"/>
      <c r="H431" s="3"/>
      <c r="I431" s="3"/>
      <c r="J431" s="3"/>
      <c r="K431" s="3"/>
    </row>
    <row r="432" spans="5:11" ht="12.75">
      <c r="E432" s="3"/>
      <c r="F432" s="3"/>
      <c r="G432" s="3"/>
      <c r="H432" s="3"/>
      <c r="I432" s="3"/>
      <c r="J432" s="3"/>
      <c r="K432" s="3"/>
    </row>
    <row r="433" spans="5:11" ht="12.75">
      <c r="E433" s="3"/>
      <c r="F433" s="3"/>
      <c r="G433" s="3"/>
      <c r="H433" s="3"/>
      <c r="I433" s="3"/>
      <c r="J433" s="3"/>
      <c r="K433" s="3"/>
    </row>
    <row r="434" spans="5:11" ht="12.75">
      <c r="E434" s="3"/>
      <c r="F434" s="3"/>
      <c r="G434" s="3"/>
      <c r="H434" s="3"/>
      <c r="I434" s="3"/>
      <c r="J434" s="3"/>
      <c r="K434" s="3"/>
    </row>
    <row r="435" spans="5:11" ht="12.75">
      <c r="E435" s="3"/>
      <c r="F435" s="3"/>
      <c r="G435" s="3"/>
      <c r="H435" s="3"/>
      <c r="I435" s="3"/>
      <c r="J435" s="3"/>
      <c r="K435" s="3"/>
    </row>
    <row r="436" spans="5:11" ht="12.75">
      <c r="E436" s="3"/>
      <c r="F436" s="3"/>
      <c r="G436" s="3"/>
      <c r="H436" s="3"/>
      <c r="I436" s="3"/>
      <c r="J436" s="3"/>
      <c r="K436" s="3"/>
    </row>
    <row r="437" spans="5:11" ht="12.75">
      <c r="E437" s="3"/>
      <c r="F437" s="3"/>
      <c r="G437" s="3"/>
      <c r="H437" s="3"/>
      <c r="I437" s="3"/>
      <c r="J437" s="3"/>
      <c r="K437" s="3"/>
    </row>
    <row r="438" spans="5:11" ht="12.75">
      <c r="E438" s="3"/>
      <c r="F438" s="3"/>
      <c r="G438" s="3"/>
      <c r="H438" s="3"/>
      <c r="I438" s="3"/>
      <c r="J438" s="3"/>
      <c r="K438" s="3"/>
    </row>
    <row r="439" spans="5:11" ht="12.75">
      <c r="E439" s="3"/>
      <c r="F439" s="3"/>
      <c r="G439" s="3"/>
      <c r="H439" s="3"/>
      <c r="I439" s="3"/>
      <c r="J439" s="3"/>
      <c r="K439" s="3"/>
    </row>
    <row r="440" spans="5:11" ht="12.75">
      <c r="E440" s="3"/>
      <c r="F440" s="3"/>
      <c r="G440" s="3"/>
      <c r="H440" s="3"/>
      <c r="I440" s="3"/>
      <c r="J440" s="3"/>
      <c r="K440" s="3"/>
    </row>
    <row r="441" spans="5:11" ht="12.75">
      <c r="E441" s="3"/>
      <c r="F441" s="3"/>
      <c r="G441" s="3"/>
      <c r="H441" s="3"/>
      <c r="I441" s="3"/>
      <c r="J441" s="3"/>
      <c r="K441" s="3"/>
    </row>
    <row r="442" spans="5:11" ht="12.75">
      <c r="E442" s="3"/>
      <c r="F442" s="3"/>
      <c r="G442" s="3"/>
      <c r="H442" s="3"/>
      <c r="I442" s="3"/>
      <c r="J442" s="3"/>
      <c r="K442" s="3"/>
    </row>
    <row r="443" spans="5:11" ht="12.75">
      <c r="E443" s="3"/>
      <c r="F443" s="3"/>
      <c r="G443" s="3"/>
      <c r="H443" s="3"/>
      <c r="I443" s="3"/>
      <c r="J443" s="3"/>
      <c r="K443" s="3"/>
    </row>
    <row r="444" spans="5:11" ht="12.75">
      <c r="E444" s="3"/>
      <c r="F444" s="3"/>
      <c r="G444" s="3"/>
      <c r="H444" s="3"/>
      <c r="I444" s="3"/>
      <c r="J444" s="3"/>
      <c r="K444" s="3"/>
    </row>
    <row r="445" spans="5:11" ht="12.75">
      <c r="E445" s="3"/>
      <c r="F445" s="3"/>
      <c r="G445" s="3"/>
      <c r="H445" s="3"/>
      <c r="I445" s="3"/>
      <c r="J445" s="3"/>
      <c r="K445" s="3"/>
    </row>
    <row r="446" spans="5:11" ht="12.75">
      <c r="E446" s="3"/>
      <c r="F446" s="3"/>
      <c r="G446" s="3"/>
      <c r="H446" s="3"/>
      <c r="I446" s="3"/>
      <c r="J446" s="3"/>
      <c r="K446" s="3"/>
    </row>
    <row r="447" spans="5:11" ht="12.75">
      <c r="E447" s="3"/>
      <c r="F447" s="3"/>
      <c r="G447" s="3"/>
      <c r="H447" s="3"/>
      <c r="I447" s="3"/>
      <c r="J447" s="3"/>
      <c r="K447" s="3"/>
    </row>
    <row r="448" spans="5:11" ht="12.75">
      <c r="E448" s="3"/>
      <c r="F448" s="3"/>
      <c r="G448" s="3"/>
      <c r="H448" s="3"/>
      <c r="I448" s="3"/>
      <c r="J448" s="3"/>
      <c r="K448" s="3"/>
    </row>
    <row r="449" spans="5:11" ht="12.75">
      <c r="E449" s="3"/>
      <c r="F449" s="3"/>
      <c r="G449" s="3"/>
      <c r="H449" s="3"/>
      <c r="I449" s="3"/>
      <c r="J449" s="3"/>
      <c r="K449" s="3"/>
    </row>
    <row r="450" spans="5:11" ht="12.75">
      <c r="E450" s="3"/>
      <c r="F450" s="3"/>
      <c r="G450" s="3"/>
      <c r="H450" s="3"/>
      <c r="I450" s="3"/>
      <c r="J450" s="3"/>
      <c r="K450" s="3"/>
    </row>
    <row r="451" spans="5:11" ht="12.75">
      <c r="E451" s="3"/>
      <c r="F451" s="3"/>
      <c r="G451" s="3"/>
      <c r="H451" s="3"/>
      <c r="I451" s="3"/>
      <c r="J451" s="3"/>
      <c r="K451" s="3"/>
    </row>
    <row r="452" spans="5:11" ht="12.75">
      <c r="E452" s="3"/>
      <c r="F452" s="3"/>
      <c r="G452" s="3"/>
      <c r="H452" s="3"/>
      <c r="I452" s="3"/>
      <c r="J452" s="3"/>
      <c r="K452" s="3"/>
    </row>
    <row r="453" spans="5:11" ht="12.75">
      <c r="E453" s="3"/>
      <c r="F453" s="3"/>
      <c r="G453" s="3"/>
      <c r="H453" s="3"/>
      <c r="I453" s="3"/>
      <c r="J453" s="3"/>
      <c r="K453" s="3"/>
    </row>
    <row r="454" spans="5:11" ht="12.75">
      <c r="E454" s="3"/>
      <c r="F454" s="3"/>
      <c r="G454" s="3"/>
      <c r="H454" s="3"/>
      <c r="I454" s="3"/>
      <c r="J454" s="3"/>
      <c r="K454" s="3"/>
    </row>
    <row r="455" spans="5:11" ht="12.75">
      <c r="E455" s="3"/>
      <c r="F455" s="3"/>
      <c r="G455" s="3"/>
      <c r="H455" s="3"/>
      <c r="I455" s="3"/>
      <c r="J455" s="3"/>
      <c r="K455" s="3"/>
    </row>
    <row r="456" spans="5:11" ht="12.75">
      <c r="E456" s="3"/>
      <c r="F456" s="3"/>
      <c r="G456" s="3"/>
      <c r="H456" s="3"/>
      <c r="I456" s="3"/>
      <c r="J456" s="3"/>
      <c r="K456" s="3"/>
    </row>
    <row r="457" spans="5:11" ht="12.75">
      <c r="E457" s="3"/>
      <c r="F457" s="3"/>
      <c r="G457" s="3"/>
      <c r="H457" s="3"/>
      <c r="I457" s="3"/>
      <c r="J457" s="3"/>
      <c r="K457" s="3"/>
    </row>
    <row r="458" spans="5:11" ht="12.75">
      <c r="E458" s="3"/>
      <c r="F458" s="3"/>
      <c r="G458" s="3"/>
      <c r="H458" s="3"/>
      <c r="I458" s="3"/>
      <c r="J458" s="3"/>
      <c r="K458" s="3"/>
    </row>
    <row r="459" spans="5:11" ht="12.75">
      <c r="E459" s="3"/>
      <c r="F459" s="3"/>
      <c r="G459" s="3"/>
      <c r="H459" s="3"/>
      <c r="I459" s="3"/>
      <c r="J459" s="3"/>
      <c r="K459" s="3"/>
    </row>
    <row r="460" spans="5:11" ht="12.75">
      <c r="E460" s="3"/>
      <c r="F460" s="3"/>
      <c r="G460" s="3"/>
      <c r="H460" s="3"/>
      <c r="I460" s="3"/>
      <c r="J460" s="3"/>
      <c r="K460" s="3"/>
    </row>
    <row r="461" spans="5:11" ht="12.75">
      <c r="E461" s="3"/>
      <c r="F461" s="3"/>
      <c r="G461" s="3"/>
      <c r="H461" s="3"/>
      <c r="I461" s="3"/>
      <c r="J461" s="3"/>
      <c r="K461" s="3"/>
    </row>
    <row r="462" spans="5:11" ht="12.75">
      <c r="E462" s="3"/>
      <c r="F462" s="3"/>
      <c r="G462" s="3"/>
      <c r="H462" s="3"/>
      <c r="I462" s="3"/>
      <c r="J462" s="3"/>
      <c r="K462" s="3"/>
    </row>
    <row r="463" spans="5:11" ht="12.75">
      <c r="E463" s="3"/>
      <c r="F463" s="3"/>
      <c r="G463" s="3"/>
      <c r="H463" s="3"/>
      <c r="I463" s="3"/>
      <c r="J463" s="3"/>
      <c r="K463" s="3"/>
    </row>
    <row r="464" spans="5:11" ht="12.75">
      <c r="E464" s="3"/>
      <c r="F464" s="3"/>
      <c r="G464" s="3"/>
      <c r="H464" s="3"/>
      <c r="I464" s="3"/>
      <c r="J464" s="3"/>
      <c r="K464" s="3"/>
    </row>
    <row r="465" spans="5:11" ht="12.75">
      <c r="E465" s="3"/>
      <c r="F465" s="3"/>
      <c r="G465" s="3"/>
      <c r="H465" s="3"/>
      <c r="I465" s="3"/>
      <c r="J465" s="3"/>
      <c r="K465" s="3"/>
    </row>
    <row r="466" spans="5:11" ht="12.75">
      <c r="E466" s="3"/>
      <c r="F466" s="3"/>
      <c r="G466" s="3"/>
      <c r="H466" s="3"/>
      <c r="I466" s="3"/>
      <c r="J466" s="3"/>
      <c r="K466" s="3"/>
    </row>
    <row r="467" spans="5:11" ht="12.75">
      <c r="E467" s="3"/>
      <c r="F467" s="3"/>
      <c r="G467" s="3"/>
      <c r="H467" s="3"/>
      <c r="I467" s="3"/>
      <c r="J467" s="3"/>
      <c r="K467" s="3"/>
    </row>
    <row r="468" spans="5:11" ht="12.75">
      <c r="E468" s="3"/>
      <c r="F468" s="3"/>
      <c r="G468" s="3"/>
      <c r="H468" s="3"/>
      <c r="I468" s="3"/>
      <c r="J468" s="3"/>
      <c r="K468" s="3"/>
    </row>
    <row r="469" spans="5:11" ht="12.75">
      <c r="E469" s="3"/>
      <c r="F469" s="3"/>
      <c r="G469" s="3"/>
      <c r="H469" s="3"/>
      <c r="I469" s="3"/>
      <c r="J469" s="3"/>
      <c r="K469" s="3"/>
    </row>
    <row r="470" spans="5:11" ht="12.75">
      <c r="E470" s="3"/>
      <c r="F470" s="3"/>
      <c r="G470" s="3"/>
      <c r="H470" s="3"/>
      <c r="I470" s="3"/>
      <c r="J470" s="3"/>
      <c r="K470" s="3"/>
    </row>
    <row r="471" spans="5:11" ht="12.75">
      <c r="E471" s="3"/>
      <c r="F471" s="3"/>
      <c r="G471" s="3"/>
      <c r="H471" s="3"/>
      <c r="I471" s="3"/>
      <c r="J471" s="3"/>
      <c r="K471" s="3"/>
    </row>
    <row r="472" spans="5:11" ht="12.75">
      <c r="E472" s="3"/>
      <c r="F472" s="3"/>
      <c r="G472" s="3"/>
      <c r="H472" s="3"/>
      <c r="I472" s="3"/>
      <c r="J472" s="3"/>
      <c r="K472" s="3"/>
    </row>
    <row r="473" spans="5:11" ht="12.75">
      <c r="E473" s="3"/>
      <c r="F473" s="3"/>
      <c r="G473" s="3"/>
      <c r="H473" s="3"/>
      <c r="I473" s="3"/>
      <c r="J473" s="3"/>
      <c r="K473" s="3"/>
    </row>
    <row r="474" spans="5:11" ht="12.75">
      <c r="E474" s="3"/>
      <c r="F474" s="3"/>
      <c r="G474" s="3"/>
      <c r="H474" s="3"/>
      <c r="I474" s="3"/>
      <c r="J474" s="3"/>
      <c r="K474" s="3"/>
    </row>
    <row r="475" spans="5:11" ht="12.75">
      <c r="E475" s="3"/>
      <c r="F475" s="3"/>
      <c r="G475" s="3"/>
      <c r="H475" s="3"/>
      <c r="I475" s="3"/>
      <c r="J475" s="3"/>
      <c r="K475" s="3"/>
    </row>
  </sheetData>
  <mergeCells count="3">
    <mergeCell ref="E1:K1"/>
    <mergeCell ref="L1:R1"/>
    <mergeCell ref="S1:Y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Tyson Daily Emissions</dc:title>
  <dc:subject/>
  <dc:creator>Hong Li</dc:creator>
  <cp:keywords/>
  <dc:description/>
  <cp:lastModifiedBy>HL</cp:lastModifiedBy>
  <cp:lastPrinted>2008-10-01T01:53:42Z</cp:lastPrinted>
  <dcterms:created xsi:type="dcterms:W3CDTF">2007-08-13T15:34:16Z</dcterms:created>
  <dcterms:modified xsi:type="dcterms:W3CDTF">2010-10-18T15:40:49Z</dcterms:modified>
  <cp:category/>
  <cp:version/>
  <cp:contentType/>
  <cp:contentStatus/>
</cp:coreProperties>
</file>